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1109"/>
  <workbookPr date1904="1" defaultThemeVersion="166925"/>
  <mc:AlternateContent xmlns:mc="http://schemas.openxmlformats.org/markup-compatibility/2006">
    <mc:Choice Requires="x15">
      <x15ac:absPath xmlns:x15ac="http://schemas.microsoft.com/office/spreadsheetml/2010/11/ac" url="/Users/yost/Downloads/Incoming/"/>
    </mc:Choice>
  </mc:AlternateContent>
  <xr:revisionPtr revIDLastSave="0" documentId="8_{8A41B3D0-34AF-044E-855A-B9719CE8A7EB}" xr6:coauthVersionLast="40" xr6:coauthVersionMax="40" xr10:uidLastSave="{00000000-0000-0000-0000-000000000000}"/>
  <bookViews>
    <workbookView xWindow="23920" yWindow="6720" windowWidth="29640" windowHeight="25480"/>
  </bookViews>
  <sheets>
    <sheet name="Birthday Chart" sheetId="1" r:id="rId1"/>
  </sheets>
  <definedNames>
    <definedName name="_xlnm.Print_Area" localSheetId="0">'Birthday Chart'!$B$2:$R$45</definedName>
  </definedNames>
  <calcPr calcId="191029"/>
</workbook>
</file>

<file path=xl/calcChain.xml><?xml version="1.0" encoding="utf-8"?>
<calcChain xmlns="http://schemas.openxmlformats.org/spreadsheetml/2006/main">
  <c r="J3" i="1" l="1"/>
  <c r="B6" i="1"/>
  <c r="E6" i="1" s="1"/>
  <c r="H6" i="1"/>
  <c r="K6" i="1" s="1"/>
  <c r="J6" i="1" s="1"/>
  <c r="N6" i="1"/>
  <c r="Q6" i="1" s="1"/>
  <c r="B7" i="1"/>
  <c r="E7" i="1" s="1"/>
  <c r="D7" i="1" s="1"/>
  <c r="H7" i="1"/>
  <c r="K7" i="1" s="1"/>
  <c r="N7" i="1"/>
  <c r="Q7" i="1" s="1"/>
  <c r="P7" i="1" s="1"/>
  <c r="B8" i="1"/>
  <c r="E8" i="1" s="1"/>
  <c r="H8" i="1"/>
  <c r="K8" i="1" s="1"/>
  <c r="J8" i="1" s="1"/>
  <c r="N8" i="1"/>
  <c r="Q8" i="1" s="1"/>
  <c r="B9" i="1"/>
  <c r="E9" i="1" s="1"/>
  <c r="D9" i="1" s="1"/>
  <c r="H9" i="1"/>
  <c r="K9" i="1" s="1"/>
  <c r="N9" i="1"/>
  <c r="Q9" i="1" s="1"/>
  <c r="P9" i="1" s="1"/>
  <c r="B10" i="1"/>
  <c r="E10" i="1" s="1"/>
  <c r="H10" i="1"/>
  <c r="K10" i="1" s="1"/>
  <c r="J10" i="1" s="1"/>
  <c r="N10" i="1"/>
  <c r="Q10" i="1" s="1"/>
  <c r="B11" i="1"/>
  <c r="E11" i="1" s="1"/>
  <c r="D11" i="1" s="1"/>
  <c r="H11" i="1"/>
  <c r="K11" i="1" s="1"/>
  <c r="N11" i="1"/>
  <c r="Q11" i="1" s="1"/>
  <c r="P11" i="1" s="1"/>
  <c r="B12" i="1"/>
  <c r="E12" i="1" s="1"/>
  <c r="H12" i="1"/>
  <c r="K12" i="1" s="1"/>
  <c r="J12" i="1" s="1"/>
  <c r="N12" i="1"/>
  <c r="Q12" i="1" s="1"/>
  <c r="B13" i="1"/>
  <c r="E13" i="1" s="1"/>
  <c r="D13" i="1" s="1"/>
  <c r="H13" i="1"/>
  <c r="K13" i="1" s="1"/>
  <c r="N13" i="1"/>
  <c r="Q13" i="1" s="1"/>
  <c r="P13" i="1" s="1"/>
  <c r="B14" i="1"/>
  <c r="E14" i="1" s="1"/>
  <c r="H14" i="1"/>
  <c r="K14" i="1" s="1"/>
  <c r="J14" i="1" s="1"/>
  <c r="N14" i="1"/>
  <c r="Q14" i="1" s="1"/>
  <c r="B15" i="1"/>
  <c r="E15" i="1" s="1"/>
  <c r="D15" i="1" s="1"/>
  <c r="H15" i="1"/>
  <c r="K15" i="1" s="1"/>
  <c r="N15" i="1"/>
  <c r="Q15" i="1" s="1"/>
  <c r="P15" i="1" s="1"/>
  <c r="B16" i="1"/>
  <c r="E16" i="1" s="1"/>
  <c r="H16" i="1"/>
  <c r="K16" i="1" s="1"/>
  <c r="J16" i="1" s="1"/>
  <c r="N16" i="1"/>
  <c r="Q16" i="1" s="1"/>
  <c r="B17" i="1"/>
  <c r="E17" i="1" s="1"/>
  <c r="D17" i="1" s="1"/>
  <c r="H17" i="1"/>
  <c r="K17" i="1" s="1"/>
  <c r="N17" i="1"/>
  <c r="Q17" i="1" s="1"/>
  <c r="P17" i="1" s="1"/>
  <c r="B18" i="1"/>
  <c r="E18" i="1" s="1"/>
  <c r="H18" i="1"/>
  <c r="K18" i="1" s="1"/>
  <c r="J18" i="1" s="1"/>
  <c r="N18" i="1"/>
  <c r="Q18" i="1" s="1"/>
  <c r="B19" i="1"/>
  <c r="E19" i="1" s="1"/>
  <c r="D19" i="1" s="1"/>
  <c r="H19" i="1"/>
  <c r="K19" i="1" s="1"/>
  <c r="N19" i="1"/>
  <c r="Q19" i="1" s="1"/>
  <c r="P19" i="1" s="1"/>
  <c r="B20" i="1"/>
  <c r="E20" i="1" s="1"/>
  <c r="H20" i="1"/>
  <c r="K20" i="1" s="1"/>
  <c r="J20" i="1" s="1"/>
  <c r="N20" i="1"/>
  <c r="Q20" i="1" s="1"/>
  <c r="B21" i="1"/>
  <c r="E21" i="1" s="1"/>
  <c r="D21" i="1" s="1"/>
  <c r="H21" i="1"/>
  <c r="K21" i="1" s="1"/>
  <c r="N21" i="1"/>
  <c r="Q21" i="1" s="1"/>
  <c r="P21" i="1" s="1"/>
  <c r="B22" i="1"/>
  <c r="E22" i="1" s="1"/>
  <c r="H22" i="1"/>
  <c r="K22" i="1" s="1"/>
  <c r="J22" i="1" s="1"/>
  <c r="N22" i="1"/>
  <c r="Q22" i="1" s="1"/>
  <c r="B23" i="1"/>
  <c r="E23" i="1" s="1"/>
  <c r="D23" i="1" s="1"/>
  <c r="H23" i="1"/>
  <c r="K23" i="1" s="1"/>
  <c r="N23" i="1"/>
  <c r="Q23" i="1" s="1"/>
  <c r="P23" i="1" s="1"/>
  <c r="B24" i="1"/>
  <c r="E24" i="1" s="1"/>
  <c r="H24" i="1"/>
  <c r="K24" i="1" s="1"/>
  <c r="J24" i="1" s="1"/>
  <c r="N24" i="1"/>
  <c r="Q24" i="1" s="1"/>
  <c r="B25" i="1"/>
  <c r="E25" i="1" s="1"/>
  <c r="D25" i="1" s="1"/>
  <c r="H25" i="1"/>
  <c r="K25" i="1" s="1"/>
  <c r="N25" i="1"/>
  <c r="Q25" i="1" s="1"/>
  <c r="P25" i="1" s="1"/>
  <c r="B26" i="1"/>
  <c r="E26" i="1" s="1"/>
  <c r="H26" i="1"/>
  <c r="K26" i="1" s="1"/>
  <c r="J26" i="1" s="1"/>
  <c r="N26" i="1"/>
  <c r="Q26" i="1" s="1"/>
  <c r="B27" i="1"/>
  <c r="E27" i="1" s="1"/>
  <c r="D27" i="1" s="1"/>
  <c r="H27" i="1"/>
  <c r="K27" i="1" s="1"/>
  <c r="N27" i="1"/>
  <c r="Q27" i="1" s="1"/>
  <c r="P27" i="1" s="1"/>
  <c r="B28" i="1"/>
  <c r="E28" i="1" s="1"/>
  <c r="H28" i="1"/>
  <c r="K28" i="1" s="1"/>
  <c r="J28" i="1" s="1"/>
  <c r="N28" i="1"/>
  <c r="Q28" i="1" s="1"/>
  <c r="B29" i="1"/>
  <c r="E29" i="1" s="1"/>
  <c r="D29" i="1" s="1"/>
  <c r="H29" i="1"/>
  <c r="K29" i="1" s="1"/>
  <c r="N29" i="1"/>
  <c r="Q29" i="1" s="1"/>
  <c r="P29" i="1" s="1"/>
  <c r="B30" i="1"/>
  <c r="E30" i="1" s="1"/>
  <c r="H30" i="1"/>
  <c r="K30" i="1" s="1"/>
  <c r="J30" i="1" s="1"/>
  <c r="N30" i="1"/>
  <c r="Q30" i="1" s="1"/>
  <c r="B31" i="1"/>
  <c r="E31" i="1" s="1"/>
  <c r="D31" i="1" s="1"/>
  <c r="H31" i="1"/>
  <c r="K31" i="1" s="1"/>
  <c r="N31" i="1"/>
  <c r="Q31" i="1" s="1"/>
  <c r="P31" i="1" s="1"/>
  <c r="B32" i="1"/>
  <c r="E32" i="1" s="1"/>
  <c r="H32" i="1"/>
  <c r="K32" i="1" s="1"/>
  <c r="J32" i="1" s="1"/>
  <c r="N32" i="1"/>
  <c r="Q32" i="1" s="1"/>
  <c r="B33" i="1"/>
  <c r="E33" i="1" s="1"/>
  <c r="D33" i="1" s="1"/>
  <c r="H33" i="1"/>
  <c r="K33" i="1"/>
  <c r="N33" i="1"/>
  <c r="Q33" i="1" s="1"/>
  <c r="P33" i="1" s="1"/>
  <c r="B34" i="1"/>
  <c r="E34" i="1" s="1"/>
  <c r="H34" i="1"/>
  <c r="K34" i="1" s="1"/>
  <c r="N34" i="1"/>
  <c r="Q34" i="1" s="1"/>
  <c r="B35" i="1"/>
  <c r="E35" i="1" s="1"/>
  <c r="D35" i="1" s="1"/>
  <c r="H35" i="1"/>
  <c r="K35" i="1" s="1"/>
  <c r="N35" i="1"/>
  <c r="Q35" i="1" s="1"/>
  <c r="B36" i="1"/>
  <c r="E36" i="1" s="1"/>
  <c r="H36" i="1"/>
  <c r="K36" i="1" s="1"/>
  <c r="J36" i="1" s="1"/>
  <c r="N36" i="1"/>
  <c r="Q36" i="1" s="1"/>
  <c r="B37" i="1"/>
  <c r="E37" i="1" s="1"/>
  <c r="D37" i="1" s="1"/>
  <c r="H37" i="1"/>
  <c r="K37" i="1" s="1"/>
  <c r="N37" i="1"/>
  <c r="Q37" i="1" s="1"/>
  <c r="P37" i="1" s="1"/>
  <c r="B38" i="1"/>
  <c r="E38" i="1" s="1"/>
  <c r="H38" i="1"/>
  <c r="K38" i="1" s="1"/>
  <c r="J38" i="1" s="1"/>
  <c r="N38" i="1"/>
  <c r="Q38" i="1" s="1"/>
  <c r="B39" i="1"/>
  <c r="E39" i="1" s="1"/>
  <c r="D39" i="1" s="1"/>
  <c r="H39" i="1"/>
  <c r="K39" i="1" s="1"/>
  <c r="N39" i="1"/>
  <c r="Q39" i="1" s="1"/>
  <c r="B40" i="1"/>
  <c r="E40" i="1" s="1"/>
  <c r="H40" i="1"/>
  <c r="K40" i="1" s="1"/>
  <c r="J40" i="1" s="1"/>
  <c r="N40" i="1"/>
  <c r="Q40" i="1" s="1"/>
  <c r="B41" i="1"/>
  <c r="E41" i="1" s="1"/>
  <c r="H41" i="1"/>
  <c r="K41" i="1" s="1"/>
  <c r="N41" i="1"/>
  <c r="Q41" i="1" s="1"/>
  <c r="P41" i="1" s="1"/>
  <c r="B42" i="1"/>
  <c r="E42" i="1" s="1"/>
  <c r="H42" i="1"/>
  <c r="K42" i="1" s="1"/>
  <c r="J42" i="1" s="1"/>
  <c r="N42" i="1"/>
  <c r="Q42" i="1" s="1"/>
  <c r="B43" i="1"/>
  <c r="E43" i="1"/>
  <c r="D43" i="1" s="1"/>
  <c r="H43" i="1"/>
  <c r="K43" i="1" s="1"/>
  <c r="N43" i="1"/>
  <c r="Q43" i="1" s="1"/>
  <c r="P43" i="1" s="1"/>
  <c r="B44" i="1"/>
  <c r="E44" i="1" s="1"/>
  <c r="H44" i="1"/>
  <c r="K44" i="1" s="1"/>
  <c r="J44" i="1" s="1"/>
  <c r="N44" i="1"/>
  <c r="Q44" i="1" s="1"/>
  <c r="B45" i="1"/>
  <c r="E45" i="1" s="1"/>
  <c r="H45" i="1"/>
  <c r="K45" i="1"/>
  <c r="N45" i="1"/>
  <c r="Q45" i="1" s="1"/>
  <c r="P45" i="1" s="1"/>
  <c r="L8" i="1" l="1"/>
  <c r="L42" i="1"/>
  <c r="L14" i="1"/>
  <c r="R23" i="1"/>
  <c r="F9" i="1"/>
  <c r="F7" i="1"/>
  <c r="R27" i="1"/>
  <c r="L18" i="1"/>
  <c r="R43" i="1"/>
  <c r="R29" i="1"/>
  <c r="F25" i="1"/>
  <c r="L22" i="1"/>
  <c r="F37" i="1"/>
  <c r="R33" i="1"/>
  <c r="L28" i="1"/>
  <c r="L26" i="1"/>
  <c r="L12" i="1"/>
  <c r="L24" i="1"/>
  <c r="R19" i="1"/>
  <c r="L10" i="1"/>
  <c r="F33" i="1"/>
  <c r="L38" i="1"/>
  <c r="R31" i="1"/>
  <c r="R9" i="1"/>
  <c r="R45" i="1"/>
  <c r="L44" i="1"/>
  <c r="L40" i="1"/>
  <c r="F39" i="1"/>
  <c r="F35" i="1"/>
  <c r="R17" i="1"/>
  <c r="R15" i="1"/>
  <c r="R13" i="1"/>
  <c r="L6" i="1"/>
  <c r="F29" i="1"/>
  <c r="R11" i="1"/>
  <c r="F23" i="1"/>
  <c r="F21" i="1"/>
  <c r="F19" i="1"/>
  <c r="R7" i="1"/>
  <c r="L30" i="1"/>
  <c r="F17" i="1"/>
  <c r="F13" i="1"/>
  <c r="D45" i="1"/>
  <c r="F45" i="1"/>
  <c r="J34" i="1"/>
  <c r="L34" i="1"/>
  <c r="P35" i="1"/>
  <c r="R35" i="1"/>
  <c r="P40" i="1"/>
  <c r="R40" i="1"/>
  <c r="J35" i="1"/>
  <c r="L35" i="1"/>
  <c r="D42" i="1"/>
  <c r="F42" i="1"/>
  <c r="P36" i="1"/>
  <c r="R36" i="1"/>
  <c r="P39" i="1"/>
  <c r="R39" i="1"/>
  <c r="D41" i="1"/>
  <c r="F41" i="1"/>
  <c r="D18" i="1"/>
  <c r="F18" i="1"/>
  <c r="J7" i="1"/>
  <c r="L7" i="1"/>
  <c r="P44" i="1"/>
  <c r="R44" i="1"/>
  <c r="J39" i="1"/>
  <c r="L39" i="1"/>
  <c r="J21" i="1"/>
  <c r="L21" i="1"/>
  <c r="J41" i="1"/>
  <c r="L41" i="1"/>
  <c r="D36" i="1"/>
  <c r="F36" i="1"/>
  <c r="P6" i="1"/>
  <c r="R6" i="1"/>
  <c r="P28" i="1"/>
  <c r="R28" i="1"/>
  <c r="P10" i="1"/>
  <c r="R10" i="1"/>
  <c r="D14" i="1"/>
  <c r="F14" i="1"/>
  <c r="J43" i="1"/>
  <c r="L43" i="1"/>
  <c r="P34" i="1"/>
  <c r="R34" i="1"/>
  <c r="D26" i="1"/>
  <c r="F26" i="1"/>
  <c r="J37" i="1"/>
  <c r="L37" i="1"/>
  <c r="D32" i="1"/>
  <c r="F32" i="1"/>
  <c r="J23" i="1"/>
  <c r="L23" i="1"/>
  <c r="P12" i="1"/>
  <c r="R12" i="1"/>
  <c r="P26" i="1"/>
  <c r="R26" i="1"/>
  <c r="D38" i="1"/>
  <c r="F38" i="1"/>
  <c r="P32" i="1"/>
  <c r="R32" i="1"/>
  <c r="D28" i="1"/>
  <c r="F28" i="1"/>
  <c r="P22" i="1"/>
  <c r="R22" i="1"/>
  <c r="J17" i="1"/>
  <c r="L17" i="1"/>
  <c r="D12" i="1"/>
  <c r="F12" i="1"/>
  <c r="J45" i="1"/>
  <c r="L45" i="1"/>
  <c r="J15" i="1"/>
  <c r="L15" i="1"/>
  <c r="D10" i="1"/>
  <c r="F10" i="1"/>
  <c r="F43" i="1"/>
  <c r="R37" i="1"/>
  <c r="L32" i="1"/>
  <c r="F31" i="1"/>
  <c r="J29" i="1"/>
  <c r="L29" i="1"/>
  <c r="R25" i="1"/>
  <c r="D24" i="1"/>
  <c r="F24" i="1"/>
  <c r="L20" i="1"/>
  <c r="P18" i="1"/>
  <c r="R18" i="1"/>
  <c r="F15" i="1"/>
  <c r="J13" i="1"/>
  <c r="L13" i="1"/>
  <c r="D8" i="1"/>
  <c r="F8" i="1"/>
  <c r="D34" i="1"/>
  <c r="F34" i="1"/>
  <c r="P8" i="1"/>
  <c r="R8" i="1"/>
  <c r="D40" i="1"/>
  <c r="F40" i="1"/>
  <c r="P38" i="1"/>
  <c r="R38" i="1"/>
  <c r="J33" i="1"/>
  <c r="L33" i="1"/>
  <c r="J27" i="1"/>
  <c r="L27" i="1"/>
  <c r="D22" i="1"/>
  <c r="F22" i="1"/>
  <c r="P16" i="1"/>
  <c r="R16" i="1"/>
  <c r="J11" i="1"/>
  <c r="L11" i="1"/>
  <c r="D6" i="1"/>
  <c r="F6" i="1"/>
  <c r="P42" i="1"/>
  <c r="R42" i="1"/>
  <c r="D16" i="1"/>
  <c r="F16" i="1"/>
  <c r="D30" i="1"/>
  <c r="F30" i="1"/>
  <c r="P24" i="1"/>
  <c r="R24" i="1"/>
  <c r="J19" i="1"/>
  <c r="L19" i="1"/>
  <c r="J31" i="1"/>
  <c r="L31" i="1"/>
  <c r="P20" i="1"/>
  <c r="R20" i="1"/>
  <c r="D44" i="1"/>
  <c r="F44" i="1"/>
  <c r="R41" i="1"/>
  <c r="L36" i="1"/>
  <c r="P30" i="1"/>
  <c r="R30" i="1"/>
  <c r="F27" i="1"/>
  <c r="J25" i="1"/>
  <c r="L25" i="1"/>
  <c r="R21" i="1"/>
  <c r="D20" i="1"/>
  <c r="F20" i="1"/>
  <c r="L16" i="1"/>
  <c r="P14" i="1"/>
  <c r="R14" i="1"/>
  <c r="F11" i="1"/>
  <c r="J9" i="1"/>
  <c r="L9" i="1"/>
</calcChain>
</file>

<file path=xl/sharedStrings.xml><?xml version="1.0" encoding="utf-8"?>
<sst xmlns="http://schemas.openxmlformats.org/spreadsheetml/2006/main" count="12" uniqueCount="12">
  <si>
    <t>Born</t>
  </si>
  <si>
    <t>Your Name Here</t>
  </si>
  <si>
    <t>Number of days in a tropical year</t>
  </si>
  <si>
    <t>Number of years to show</t>
  </si>
  <si>
    <t>Row offset</t>
  </si>
  <si>
    <t>A tropical year is the time between vernal equinoxes.  See:</t>
  </si>
  <si>
    <t>United States Government Printing Office. Washington, DC: Navy Dept., Naval Observatory, Nautical Almanac Office</t>
  </si>
  <si>
    <t>Eastern Standard Time</t>
  </si>
  <si>
    <t>http://web.yost.com/Misc/Birthdays/</t>
  </si>
  <si>
    <t>Washington Post Think you know how many days are in a year? Think again.</t>
  </si>
  <si>
    <t>or</t>
  </si>
  <si>
    <t>"The Astronomical Almanac for the Year 1997", p. C-1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</si>
</sst>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m\ d\,\ yyyy"/>
    <numFmt numFmtId="165" formatCode="mmm\ dd\,\ yyyy"/>
    <numFmt numFmtId="166" formatCode="mmmm\ d\,\ yyyy"/>
  </numFmts>
  <fonts count="6" x14ac:knownFonts="1">
    <font>
      <sz val="9"/>
      <color indexed="8"/>
      <name val="Geneva"/>
    </font>
    <font>
      <u/>
      <sz val="9"/>
      <color indexed="12"/>
      <name val="Geneva"/>
    </font>
    <font>
      <sz val="9"/>
      <color indexed="8"/>
      <name val="Helvetica"/>
      <family val="2"/>
    </font>
    <font>
      <b/>
      <sz val="9"/>
      <color indexed="8"/>
      <name val="Helvetica"/>
      <family val="2"/>
    </font>
    <font>
      <sz val="9"/>
      <color rgb="FF000000"/>
      <name val="Helvetica"/>
      <family val="2"/>
    </font>
    <font>
      <b/>
      <sz val="18"/>
      <color rgb="FF000000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 applyNumberFormat="0" applyFont="0" applyFill="0" applyBorder="0" applyAlignment="0" applyProtection="0">
      <alignment vertical="justify" textRotation="180"/>
    </xf>
    <xf numFmtId="0" fontId="1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 applyAlignment="1">
      <alignment vertical="top"/>
    </xf>
    <xf numFmtId="0" fontId="2" fillId="0" borderId="0" xfId="0" applyFont="1" applyAlignment="1">
      <alignment vertical="top"/>
    </xf>
    <xf numFmtId="0" fontId="2" fillId="0" borderId="1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0" fontId="5" fillId="0" borderId="2" xfId="0" applyFont="1" applyBorder="1" applyAlignment="1" applyProtection="1">
      <alignment horizontal="center" vertical="top"/>
      <protection locked="0"/>
    </xf>
    <xf numFmtId="0" fontId="2" fillId="0" borderId="3" xfId="0" applyFont="1" applyBorder="1" applyAlignment="1">
      <alignment vertical="top"/>
    </xf>
    <xf numFmtId="0" fontId="2" fillId="0" borderId="4" xfId="0" applyFont="1" applyBorder="1" applyAlignment="1">
      <alignment vertical="top"/>
    </xf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horizontal="right" vertical="top"/>
    </xf>
    <xf numFmtId="164" fontId="2" fillId="0" borderId="0" xfId="0" applyNumberFormat="1" applyFont="1" applyBorder="1" applyAlignment="1" applyProtection="1">
      <alignment vertical="top"/>
      <protection locked="0"/>
    </xf>
    <xf numFmtId="18" fontId="2" fillId="0" borderId="0" xfId="0" applyNumberFormat="1" applyFont="1" applyBorder="1" applyAlignment="1" applyProtection="1">
      <alignment vertical="top"/>
      <protection locked="0"/>
    </xf>
    <xf numFmtId="0" fontId="2" fillId="0" borderId="5" xfId="0" applyFont="1" applyBorder="1" applyAlignment="1">
      <alignment vertical="top"/>
    </xf>
    <xf numFmtId="0" fontId="4" fillId="0" borderId="0" xfId="0" applyFont="1" applyBorder="1" applyAlignment="1" applyProtection="1">
      <alignment horizontal="center" vertical="top"/>
      <protection locked="0"/>
    </xf>
    <xf numFmtId="165" fontId="2" fillId="0" borderId="0" xfId="0" applyNumberFormat="1" applyFont="1" applyBorder="1" applyAlignment="1">
      <alignment horizontal="right" vertical="top"/>
    </xf>
    <xf numFmtId="18" fontId="2" fillId="0" borderId="0" xfId="0" applyNumberFormat="1" applyFont="1" applyBorder="1" applyAlignment="1">
      <alignment vertical="top"/>
    </xf>
    <xf numFmtId="164" fontId="2" fillId="0" borderId="0" xfId="0" applyNumberFormat="1" applyFont="1" applyBorder="1" applyAlignment="1">
      <alignment horizontal="right" vertical="top"/>
    </xf>
    <xf numFmtId="0" fontId="2" fillId="0" borderId="6" xfId="0" applyFont="1" applyBorder="1" applyAlignment="1">
      <alignment vertical="top"/>
    </xf>
    <xf numFmtId="0" fontId="2" fillId="0" borderId="7" xfId="0" applyFont="1" applyBorder="1" applyAlignment="1">
      <alignment vertical="top"/>
    </xf>
    <xf numFmtId="0" fontId="2" fillId="0" borderId="8" xfId="0" applyFont="1" applyBorder="1" applyAlignment="1">
      <alignment vertical="top"/>
    </xf>
    <xf numFmtId="0" fontId="2" fillId="2" borderId="0" xfId="0" applyFont="1" applyFill="1" applyBorder="1" applyAlignment="1">
      <alignment vertical="top"/>
    </xf>
    <xf numFmtId="0" fontId="2" fillId="3" borderId="0" xfId="0" applyFont="1" applyFill="1" applyAlignment="1">
      <alignment vertical="top"/>
    </xf>
    <xf numFmtId="0" fontId="2" fillId="3" borderId="0" xfId="0" applyFont="1" applyFill="1" applyBorder="1" applyAlignment="1">
      <alignment vertical="top"/>
    </xf>
    <xf numFmtId="0" fontId="3" fillId="3" borderId="0" xfId="0" applyFont="1" applyFill="1" applyAlignment="1">
      <alignment vertical="top"/>
    </xf>
    <xf numFmtId="0" fontId="1" fillId="3" borderId="0" xfId="1" applyFill="1" applyProtection="1">
      <alignment vertical="top"/>
    </xf>
    <xf numFmtId="166" fontId="3" fillId="3" borderId="0" xfId="0" applyNumberFormat="1" applyFont="1" applyFill="1" applyAlignment="1">
      <alignment horizontal="left" vertical="top"/>
    </xf>
    <xf numFmtId="0" fontId="2" fillId="0" borderId="0" xfId="0" applyFont="1" applyFill="1" applyAlignment="1">
      <alignment vertical="top"/>
    </xf>
    <xf numFmtId="0" fontId="2" fillId="0" borderId="0" xfId="0" applyFont="1" applyFill="1" applyBorder="1" applyAlignment="1">
      <alignment vertical="top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washingtonpost.com/news/speaking-of-science/wp/2017/02/24/think-you-know-how-many-days-are-in-a-year-think-again/" TargetMode="External"/><Relationship Id="rId1" Type="http://schemas.openxmlformats.org/officeDocument/2006/relationships/hyperlink" Target="http://web.yost.com/misc/birthday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5"/>
  <sheetViews>
    <sheetView showGridLines="0" tabSelected="1" zoomScale="121" zoomScaleNormal="121" workbookViewId="0">
      <selection activeCell="G53" sqref="G53"/>
    </sheetView>
  </sheetViews>
  <sheetFormatPr baseColWidth="10" defaultColWidth="10.33203125" defaultRowHeight="14" customHeight="1" x14ac:dyDescent="0.15"/>
  <cols>
    <col min="1" max="1" width="2" style="1" customWidth="1"/>
    <col min="2" max="2" width="2.83203125" style="1" bestFit="1" customWidth="1"/>
    <col min="3" max="3" width="0.33203125" style="1" customWidth="1"/>
    <col min="4" max="4" width="4.1640625" style="1" bestFit="1" customWidth="1"/>
    <col min="5" max="5" width="10.33203125" style="1" bestFit="1" customWidth="1"/>
    <col min="6" max="6" width="7.6640625" style="1" bestFit="1" customWidth="1"/>
    <col min="7" max="7" width="4" style="1" customWidth="1"/>
    <col min="8" max="8" width="2.83203125" style="1" bestFit="1" customWidth="1"/>
    <col min="9" max="9" width="0.33203125" style="1" customWidth="1"/>
    <col min="10" max="10" width="4.1640625" style="1" bestFit="1" customWidth="1"/>
    <col min="11" max="11" width="10.33203125" style="1" bestFit="1" customWidth="1"/>
    <col min="12" max="12" width="7.6640625" style="1" bestFit="1" customWidth="1"/>
    <col min="13" max="13" width="4" style="1" customWidth="1"/>
    <col min="14" max="14" width="3.6640625" style="1" bestFit="1" customWidth="1"/>
    <col min="15" max="15" width="0.33203125" style="1" customWidth="1"/>
    <col min="16" max="16" width="4.1640625" style="1" bestFit="1" customWidth="1"/>
    <col min="17" max="17" width="10.33203125" style="1" bestFit="1" customWidth="1"/>
    <col min="18" max="18" width="7.6640625" style="1" bestFit="1" customWidth="1"/>
    <col min="19" max="19" width="0.5" style="1" customWidth="1"/>
    <col min="20" max="20" width="2" style="1" customWidth="1"/>
    <col min="21" max="21" width="2.5" style="1" customWidth="1"/>
    <col min="22" max="22" width="8.6640625" style="1" customWidth="1"/>
    <col min="23" max="23" width="81.5" style="1" customWidth="1"/>
    <col min="24" max="16384" width="10.33203125" style="1"/>
  </cols>
  <sheetData>
    <row r="1" spans="1:23" ht="12" customHeight="1" x14ac:dyDescent="0.15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0"/>
      <c r="V1" s="20"/>
      <c r="W1" s="20"/>
    </row>
    <row r="2" spans="1:23" ht="25" customHeight="1" x14ac:dyDescent="0.15">
      <c r="A2" s="25"/>
      <c r="B2" s="2"/>
      <c r="C2" s="3"/>
      <c r="D2" s="3"/>
      <c r="E2" s="3"/>
      <c r="F2" s="3"/>
      <c r="G2" s="3"/>
      <c r="H2" s="3"/>
      <c r="I2" s="3"/>
      <c r="J2" s="3"/>
      <c r="K2" s="4" t="s">
        <v>1</v>
      </c>
      <c r="L2" s="3"/>
      <c r="M2" s="3"/>
      <c r="N2" s="3"/>
      <c r="O2" s="3"/>
      <c r="P2" s="3"/>
      <c r="Q2" s="3"/>
      <c r="R2" s="3"/>
      <c r="S2" s="5"/>
      <c r="T2" s="26"/>
      <c r="U2" s="21"/>
      <c r="V2" s="19">
        <v>365.24220000000003</v>
      </c>
      <c r="W2" s="20" t="s">
        <v>2</v>
      </c>
    </row>
    <row r="3" spans="1:23" ht="12" customHeight="1" x14ac:dyDescent="0.15">
      <c r="A3" s="25"/>
      <c r="B3" s="6"/>
      <c r="C3" s="7"/>
      <c r="D3" s="7"/>
      <c r="E3" s="7"/>
      <c r="F3" s="7"/>
      <c r="G3" s="7"/>
      <c r="H3" s="8" t="s">
        <v>0</v>
      </c>
      <c r="I3" s="7"/>
      <c r="J3" s="7" t="str">
        <f>TEXT(K3, "ddd")</f>
        <v>Thu</v>
      </c>
      <c r="K3" s="9">
        <v>24107</v>
      </c>
      <c r="L3" s="10">
        <v>0</v>
      </c>
      <c r="M3" s="7"/>
      <c r="N3" s="7"/>
      <c r="O3" s="7"/>
      <c r="P3" s="7"/>
      <c r="Q3" s="7"/>
      <c r="R3" s="7"/>
      <c r="S3" s="11"/>
      <c r="T3" s="26"/>
      <c r="U3" s="21"/>
      <c r="V3" s="21"/>
      <c r="W3" s="20"/>
    </row>
    <row r="4" spans="1:23" ht="12" customHeight="1" x14ac:dyDescent="0.15">
      <c r="A4" s="25"/>
      <c r="B4" s="6"/>
      <c r="C4" s="7"/>
      <c r="D4" s="7"/>
      <c r="E4" s="7"/>
      <c r="F4" s="7"/>
      <c r="G4" s="7"/>
      <c r="H4" s="7"/>
      <c r="I4" s="7"/>
      <c r="J4" s="7"/>
      <c r="K4" s="12" t="s">
        <v>7</v>
      </c>
      <c r="L4" s="7"/>
      <c r="M4" s="7"/>
      <c r="N4" s="7"/>
      <c r="O4" s="7"/>
      <c r="P4" s="7"/>
      <c r="Q4" s="7"/>
      <c r="R4" s="7"/>
      <c r="S4" s="11"/>
      <c r="T4" s="26"/>
      <c r="U4" s="21"/>
      <c r="V4" s="20"/>
      <c r="W4" s="20"/>
    </row>
    <row r="5" spans="1:23" ht="6" customHeight="1" x14ac:dyDescent="0.15">
      <c r="A5" s="25"/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11"/>
      <c r="T5" s="26"/>
      <c r="U5" s="21"/>
      <c r="V5" s="21"/>
      <c r="W5" s="20"/>
    </row>
    <row r="6" spans="1:23" ht="11.25" customHeight="1" x14ac:dyDescent="0.15">
      <c r="A6" s="25"/>
      <c r="B6" s="6">
        <f>ROW()-$V$6</f>
        <v>1</v>
      </c>
      <c r="C6" s="7"/>
      <c r="D6" s="7" t="str">
        <f>TEXT(E6, "ddd")</f>
        <v>Fri</v>
      </c>
      <c r="E6" s="13">
        <f>$K$3+$L$3+$V$2*B6</f>
        <v>24472.242200000001</v>
      </c>
      <c r="F6" s="14">
        <f t="shared" ref="F6:F45" si="0">E6</f>
        <v>24472.242200000001</v>
      </c>
      <c r="G6" s="7"/>
      <c r="H6" s="7">
        <f>ROW()+$V$7/3-$V$6</f>
        <v>41</v>
      </c>
      <c r="I6" s="7"/>
      <c r="J6" s="7" t="str">
        <f>TEXT(K6, "ddd")</f>
        <v>Fri</v>
      </c>
      <c r="K6" s="15">
        <f>$K$3+$L$3+$V$2*H6</f>
        <v>39081.930200000003</v>
      </c>
      <c r="L6" s="14">
        <f t="shared" ref="L6:L45" si="1">K6</f>
        <v>39081.930200000003</v>
      </c>
      <c r="M6" s="7"/>
      <c r="N6" s="7">
        <f>ROW()+2*$V$7/3-$V$6</f>
        <v>81</v>
      </c>
      <c r="O6" s="7"/>
      <c r="P6" s="7" t="str">
        <f>TEXT(Q6, "ddd")</f>
        <v>Sat</v>
      </c>
      <c r="Q6" s="15">
        <f>$K$3+$L$3+$V$2*N6</f>
        <v>53691.618199999997</v>
      </c>
      <c r="R6" s="14">
        <f t="shared" ref="R6:R45" si="2">Q6</f>
        <v>53691.618199999997</v>
      </c>
      <c r="S6" s="11"/>
      <c r="T6" s="26"/>
      <c r="U6" s="21"/>
      <c r="V6" s="19">
        <v>5</v>
      </c>
      <c r="W6" s="20" t="s">
        <v>4</v>
      </c>
    </row>
    <row r="7" spans="1:23" ht="11.25" customHeight="1" x14ac:dyDescent="0.15">
      <c r="A7" s="25"/>
      <c r="B7" s="6">
        <f>ROW()-$V$6</f>
        <v>2</v>
      </c>
      <c r="C7" s="7"/>
      <c r="D7" s="7" t="str">
        <f t="shared" ref="D7:D45" si="3">TEXT(E7, "ddd")</f>
        <v>Sat</v>
      </c>
      <c r="E7" s="13">
        <f>$K$3+$L$3+$V$2*B7</f>
        <v>24837.484400000001</v>
      </c>
      <c r="F7" s="14">
        <f t="shared" si="0"/>
        <v>24837.484400000001</v>
      </c>
      <c r="G7" s="7"/>
      <c r="H7" s="7">
        <f>ROW()+$V$7/3-$V$6</f>
        <v>42</v>
      </c>
      <c r="I7" s="7"/>
      <c r="J7" s="7" t="str">
        <f t="shared" ref="J7:J45" si="4">TEXT(K7, "ddd")</f>
        <v>Sun</v>
      </c>
      <c r="K7" s="15">
        <f>$K$3+$L$3+$V$2*H7</f>
        <v>39447.172400000003</v>
      </c>
      <c r="L7" s="14">
        <f t="shared" si="1"/>
        <v>39447.172400000003</v>
      </c>
      <c r="M7" s="7"/>
      <c r="N7" s="7">
        <f>ROW()+2*$V$7/3-$V$6</f>
        <v>82</v>
      </c>
      <c r="O7" s="7"/>
      <c r="P7" s="7" t="str">
        <f t="shared" ref="P7:P45" si="5">TEXT(Q7, "ddd")</f>
        <v>Sun</v>
      </c>
      <c r="Q7" s="15">
        <f>$K$3+$L$3+$V$2*N7</f>
        <v>54056.860400000005</v>
      </c>
      <c r="R7" s="14">
        <f t="shared" si="2"/>
        <v>54056.860400000005</v>
      </c>
      <c r="S7" s="11"/>
      <c r="T7" s="26"/>
      <c r="U7" s="21"/>
      <c r="V7" s="19">
        <v>120</v>
      </c>
      <c r="W7" s="20" t="s">
        <v>3</v>
      </c>
    </row>
    <row r="8" spans="1:23" ht="11.25" customHeight="1" x14ac:dyDescent="0.15">
      <c r="A8" s="25"/>
      <c r="B8" s="6">
        <f>ROW()-$V$6</f>
        <v>3</v>
      </c>
      <c r="C8" s="7"/>
      <c r="D8" s="7" t="str">
        <f t="shared" si="3"/>
        <v>Sun</v>
      </c>
      <c r="E8" s="13">
        <f>$K$3+$L$3+$V$2*B8</f>
        <v>25202.726600000002</v>
      </c>
      <c r="F8" s="14">
        <f t="shared" si="0"/>
        <v>25202.726600000002</v>
      </c>
      <c r="G8" s="7"/>
      <c r="H8" s="7">
        <f>ROW()+$V$7/3-$V$6</f>
        <v>43</v>
      </c>
      <c r="I8" s="7"/>
      <c r="J8" s="7" t="str">
        <f t="shared" si="4"/>
        <v>Mon</v>
      </c>
      <c r="K8" s="15">
        <f>$K$3+$L$3+$V$2*H8</f>
        <v>39812.414600000004</v>
      </c>
      <c r="L8" s="14">
        <f t="shared" si="1"/>
        <v>39812.414600000004</v>
      </c>
      <c r="M8" s="7"/>
      <c r="N8" s="7">
        <f>ROW()+2*$V$7/3-$V$6</f>
        <v>83</v>
      </c>
      <c r="O8" s="7"/>
      <c r="P8" s="7" t="str">
        <f t="shared" si="5"/>
        <v>Tue</v>
      </c>
      <c r="Q8" s="15">
        <f>$K$3+$L$3+$V$2*N8</f>
        <v>54422.102599999998</v>
      </c>
      <c r="R8" s="14">
        <f t="shared" si="2"/>
        <v>54422.102599999998</v>
      </c>
      <c r="S8" s="11"/>
      <c r="T8" s="26"/>
      <c r="U8" s="21"/>
      <c r="V8" s="21"/>
      <c r="W8" s="22"/>
    </row>
    <row r="9" spans="1:23" ht="11.25" customHeight="1" x14ac:dyDescent="0.15">
      <c r="A9" s="25"/>
      <c r="B9" s="6">
        <f>ROW()-$V$6</f>
        <v>4</v>
      </c>
      <c r="C9" s="7"/>
      <c r="D9" s="7" t="str">
        <f t="shared" si="3"/>
        <v>Mon</v>
      </c>
      <c r="E9" s="13">
        <f>$K$3+$L$3+$V$2*B9</f>
        <v>25567.968799999999</v>
      </c>
      <c r="F9" s="14">
        <f t="shared" si="0"/>
        <v>25567.968799999999</v>
      </c>
      <c r="G9" s="7"/>
      <c r="H9" s="7">
        <f>ROW()+$V$7/3-$V$6</f>
        <v>44</v>
      </c>
      <c r="I9" s="7"/>
      <c r="J9" s="7" t="str">
        <f t="shared" si="4"/>
        <v>Tue</v>
      </c>
      <c r="K9" s="15">
        <f>$K$3+$L$3+$V$2*H9</f>
        <v>40177.656799999997</v>
      </c>
      <c r="L9" s="14">
        <f t="shared" si="1"/>
        <v>40177.656799999997</v>
      </c>
      <c r="M9" s="7"/>
      <c r="N9" s="7">
        <f>ROW()+2*$V$7/3-$V$6</f>
        <v>84</v>
      </c>
      <c r="O9" s="7"/>
      <c r="P9" s="7" t="str">
        <f t="shared" si="5"/>
        <v>Wed</v>
      </c>
      <c r="Q9" s="15">
        <f>$K$3+$L$3+$V$2*N9</f>
        <v>54787.344800000006</v>
      </c>
      <c r="R9" s="14">
        <f t="shared" si="2"/>
        <v>54787.344800000006</v>
      </c>
      <c r="S9" s="11"/>
      <c r="T9" s="26"/>
      <c r="U9" s="21"/>
      <c r="V9" s="21"/>
      <c r="W9" s="23" t="s">
        <v>8</v>
      </c>
    </row>
    <row r="10" spans="1:23" ht="11.25" customHeight="1" x14ac:dyDescent="0.15">
      <c r="A10" s="25"/>
      <c r="B10" s="6">
        <f>ROW()-$V$6</f>
        <v>5</v>
      </c>
      <c r="C10" s="7"/>
      <c r="D10" s="7" t="str">
        <f t="shared" si="3"/>
        <v>Wed</v>
      </c>
      <c r="E10" s="13">
        <f>$K$3+$L$3+$V$2*B10</f>
        <v>25933.210999999999</v>
      </c>
      <c r="F10" s="14">
        <f t="shared" si="0"/>
        <v>25933.210999999999</v>
      </c>
      <c r="G10" s="7"/>
      <c r="H10" s="7">
        <f>ROW()+$V$7/3-$V$6</f>
        <v>45</v>
      </c>
      <c r="I10" s="7"/>
      <c r="J10" s="7" t="str">
        <f t="shared" si="4"/>
        <v>Wed</v>
      </c>
      <c r="K10" s="15">
        <f>$K$3+$L$3+$V$2*H10</f>
        <v>40542.899000000005</v>
      </c>
      <c r="L10" s="14">
        <f t="shared" si="1"/>
        <v>40542.899000000005</v>
      </c>
      <c r="M10" s="7"/>
      <c r="N10" s="7">
        <f>ROW()+2*$V$7/3-$V$6</f>
        <v>85</v>
      </c>
      <c r="O10" s="7"/>
      <c r="P10" s="7" t="str">
        <f t="shared" si="5"/>
        <v>Thu</v>
      </c>
      <c r="Q10" s="15">
        <f>$K$3+$L$3+$V$2*N10</f>
        <v>55152.587</v>
      </c>
      <c r="R10" s="14">
        <f t="shared" si="2"/>
        <v>55152.587</v>
      </c>
      <c r="S10" s="11"/>
      <c r="T10" s="26"/>
      <c r="U10" s="21"/>
      <c r="V10" s="21"/>
      <c r="W10" s="24">
        <v>34334</v>
      </c>
    </row>
    <row r="11" spans="1:23" ht="11.25" customHeight="1" x14ac:dyDescent="0.15">
      <c r="A11" s="25"/>
      <c r="B11" s="6">
        <f>ROW()-$V$6</f>
        <v>6</v>
      </c>
      <c r="C11" s="7"/>
      <c r="D11" s="7" t="str">
        <f t="shared" si="3"/>
        <v>Thu</v>
      </c>
      <c r="E11" s="13">
        <f>$K$3+$L$3+$V$2*B11</f>
        <v>26298.4532</v>
      </c>
      <c r="F11" s="14">
        <f t="shared" si="0"/>
        <v>26298.4532</v>
      </c>
      <c r="G11" s="7"/>
      <c r="H11" s="7">
        <f>ROW()+$V$7/3-$V$6</f>
        <v>46</v>
      </c>
      <c r="I11" s="7"/>
      <c r="J11" s="7" t="str">
        <f t="shared" si="4"/>
        <v>Fri</v>
      </c>
      <c r="K11" s="15">
        <f>$K$3+$L$3+$V$2*H11</f>
        <v>40908.141199999998</v>
      </c>
      <c r="L11" s="14">
        <f t="shared" si="1"/>
        <v>40908.141199999998</v>
      </c>
      <c r="M11" s="7"/>
      <c r="N11" s="7">
        <f>ROW()+2*$V$7/3-$V$6</f>
        <v>86</v>
      </c>
      <c r="O11" s="7"/>
      <c r="P11" s="7" t="str">
        <f t="shared" si="5"/>
        <v>Fri</v>
      </c>
      <c r="Q11" s="15">
        <f>$K$3+$L$3+$V$2*N11</f>
        <v>55517.829200000007</v>
      </c>
      <c r="R11" s="14">
        <f t="shared" si="2"/>
        <v>55517.829200000007</v>
      </c>
      <c r="S11" s="11"/>
      <c r="T11" s="26"/>
      <c r="U11" s="21"/>
      <c r="V11" s="21"/>
      <c r="W11" s="20"/>
    </row>
    <row r="12" spans="1:23" ht="11.25" customHeight="1" x14ac:dyDescent="0.15">
      <c r="A12" s="25"/>
      <c r="B12" s="6">
        <f>ROW()-$V$6</f>
        <v>7</v>
      </c>
      <c r="C12" s="7"/>
      <c r="D12" s="7" t="str">
        <f t="shared" si="3"/>
        <v>Fri</v>
      </c>
      <c r="E12" s="13">
        <f>$K$3+$L$3+$V$2*B12</f>
        <v>26663.695400000001</v>
      </c>
      <c r="F12" s="14">
        <f t="shared" si="0"/>
        <v>26663.695400000001</v>
      </c>
      <c r="G12" s="7"/>
      <c r="H12" s="7">
        <f>ROW()+$V$7/3-$V$6</f>
        <v>47</v>
      </c>
      <c r="I12" s="7"/>
      <c r="J12" s="7" t="str">
        <f t="shared" si="4"/>
        <v>Sat</v>
      </c>
      <c r="K12" s="15">
        <f>$K$3+$L$3+$V$2*H12</f>
        <v>41273.383400000006</v>
      </c>
      <c r="L12" s="14">
        <f t="shared" si="1"/>
        <v>41273.383400000006</v>
      </c>
      <c r="M12" s="7"/>
      <c r="N12" s="7">
        <f>ROW()+2*$V$7/3-$V$6</f>
        <v>87</v>
      </c>
      <c r="O12" s="7"/>
      <c r="P12" s="7" t="str">
        <f t="shared" si="5"/>
        <v>Sun</v>
      </c>
      <c r="Q12" s="15">
        <f>$K$3+$L$3+$V$2*N12</f>
        <v>55883.071400000001</v>
      </c>
      <c r="R12" s="14">
        <f t="shared" si="2"/>
        <v>55883.071400000001</v>
      </c>
      <c r="S12" s="11"/>
      <c r="T12" s="26"/>
      <c r="U12" s="21"/>
      <c r="V12" s="21"/>
      <c r="W12" s="20"/>
    </row>
    <row r="13" spans="1:23" ht="11.25" customHeight="1" x14ac:dyDescent="0.15">
      <c r="A13" s="25"/>
      <c r="B13" s="6">
        <f>ROW()-$V$6</f>
        <v>8</v>
      </c>
      <c r="C13" s="7"/>
      <c r="D13" s="7" t="str">
        <f t="shared" si="3"/>
        <v>Sat</v>
      </c>
      <c r="E13" s="13">
        <f>$K$3+$L$3+$V$2*B13</f>
        <v>27028.937600000001</v>
      </c>
      <c r="F13" s="14">
        <f t="shared" si="0"/>
        <v>27028.937600000001</v>
      </c>
      <c r="G13" s="7"/>
      <c r="H13" s="7">
        <f>ROW()+$V$7/3-$V$6</f>
        <v>48</v>
      </c>
      <c r="I13" s="7"/>
      <c r="J13" s="7" t="str">
        <f t="shared" si="4"/>
        <v>Sun</v>
      </c>
      <c r="K13" s="15">
        <f>$K$3+$L$3+$V$2*H13</f>
        <v>41638.625599999999</v>
      </c>
      <c r="L13" s="14">
        <f t="shared" si="1"/>
        <v>41638.625599999999</v>
      </c>
      <c r="M13" s="7"/>
      <c r="N13" s="7">
        <f>ROW()+2*$V$7/3-$V$6</f>
        <v>88</v>
      </c>
      <c r="O13" s="7"/>
      <c r="P13" s="7" t="str">
        <f t="shared" si="5"/>
        <v>Mon</v>
      </c>
      <c r="Q13" s="15">
        <f>$K$3+$L$3+$V$2*N13</f>
        <v>56248.313600000001</v>
      </c>
      <c r="R13" s="14">
        <f t="shared" si="2"/>
        <v>56248.313600000001</v>
      </c>
      <c r="S13" s="11"/>
      <c r="T13" s="26"/>
      <c r="U13" s="21"/>
      <c r="V13" s="21"/>
      <c r="W13" s="20" t="s">
        <v>5</v>
      </c>
    </row>
    <row r="14" spans="1:23" ht="11.25" customHeight="1" x14ac:dyDescent="0.15">
      <c r="A14" s="25"/>
      <c r="B14" s="6">
        <f>ROW()-$V$6</f>
        <v>9</v>
      </c>
      <c r="C14" s="7"/>
      <c r="D14" s="7" t="str">
        <f t="shared" si="3"/>
        <v>Mon</v>
      </c>
      <c r="E14" s="13">
        <f>$K$3+$L$3+$V$2*B14</f>
        <v>27394.179800000002</v>
      </c>
      <c r="F14" s="14">
        <f t="shared" si="0"/>
        <v>27394.179800000002</v>
      </c>
      <c r="G14" s="7"/>
      <c r="H14" s="7">
        <f>ROW()+$V$7/3-$V$6</f>
        <v>49</v>
      </c>
      <c r="I14" s="7"/>
      <c r="J14" s="7" t="str">
        <f t="shared" si="4"/>
        <v>Mon</v>
      </c>
      <c r="K14" s="15">
        <f>$K$3+$L$3+$V$2*H14</f>
        <v>42003.8678</v>
      </c>
      <c r="L14" s="14">
        <f t="shared" si="1"/>
        <v>42003.8678</v>
      </c>
      <c r="M14" s="7"/>
      <c r="N14" s="7">
        <f>ROW()+2*$V$7/3-$V$6</f>
        <v>89</v>
      </c>
      <c r="O14" s="7"/>
      <c r="P14" s="7" t="str">
        <f t="shared" si="5"/>
        <v>Tue</v>
      </c>
      <c r="Q14" s="15">
        <f>$K$3+$L$3+$V$2*N14</f>
        <v>56613.555800000002</v>
      </c>
      <c r="R14" s="14">
        <f t="shared" si="2"/>
        <v>56613.555800000002</v>
      </c>
      <c r="S14" s="11"/>
      <c r="T14" s="26"/>
      <c r="U14" s="21"/>
      <c r="V14" s="21"/>
      <c r="W14" s="23" t="s">
        <v>9</v>
      </c>
    </row>
    <row r="15" spans="1:23" ht="11.25" customHeight="1" x14ac:dyDescent="0.15">
      <c r="A15" s="25"/>
      <c r="B15" s="6">
        <f>ROW()-$V$6</f>
        <v>10</v>
      </c>
      <c r="C15" s="7"/>
      <c r="D15" s="7" t="str">
        <f t="shared" si="3"/>
        <v>Tue</v>
      </c>
      <c r="E15" s="13">
        <f>$K$3+$L$3+$V$2*B15</f>
        <v>27759.421999999999</v>
      </c>
      <c r="F15" s="14">
        <f t="shared" si="0"/>
        <v>27759.421999999999</v>
      </c>
      <c r="G15" s="7"/>
      <c r="H15" s="7">
        <f>ROW()+$V$7/3-$V$6</f>
        <v>50</v>
      </c>
      <c r="I15" s="7"/>
      <c r="J15" s="7" t="str">
        <f t="shared" si="4"/>
        <v>Wed</v>
      </c>
      <c r="K15" s="15">
        <f>$K$3+$L$3+$V$2*H15</f>
        <v>42369.11</v>
      </c>
      <c r="L15" s="14">
        <f t="shared" si="1"/>
        <v>42369.11</v>
      </c>
      <c r="M15" s="7"/>
      <c r="N15" s="7">
        <f>ROW()+2*$V$7/3-$V$6</f>
        <v>90</v>
      </c>
      <c r="O15" s="7"/>
      <c r="P15" s="7" t="str">
        <f t="shared" si="5"/>
        <v>Wed</v>
      </c>
      <c r="Q15" s="15">
        <f>$K$3+$L$3+$V$2*N15</f>
        <v>56978.798000000003</v>
      </c>
      <c r="R15" s="14">
        <f t="shared" si="2"/>
        <v>56978.798000000003</v>
      </c>
      <c r="S15" s="11"/>
      <c r="T15" s="26"/>
      <c r="U15" s="21"/>
      <c r="V15" s="21"/>
      <c r="W15" s="20" t="s">
        <v>10</v>
      </c>
    </row>
    <row r="16" spans="1:23" ht="11.25" customHeight="1" x14ac:dyDescent="0.15">
      <c r="A16" s="25"/>
      <c r="B16" s="6">
        <f>ROW()-$V$6</f>
        <v>11</v>
      </c>
      <c r="C16" s="7"/>
      <c r="D16" s="7" t="str">
        <f t="shared" si="3"/>
        <v>Wed</v>
      </c>
      <c r="E16" s="13">
        <f>$K$3+$L$3+$V$2*B16</f>
        <v>28124.664199999999</v>
      </c>
      <c r="F16" s="14">
        <f t="shared" si="0"/>
        <v>28124.664199999999</v>
      </c>
      <c r="G16" s="7"/>
      <c r="H16" s="7">
        <f>ROW()+$V$7/3-$V$6</f>
        <v>51</v>
      </c>
      <c r="I16" s="7"/>
      <c r="J16" s="7" t="str">
        <f t="shared" si="4"/>
        <v>Thu</v>
      </c>
      <c r="K16" s="15">
        <f>$K$3+$L$3+$V$2*H16</f>
        <v>42734.352200000001</v>
      </c>
      <c r="L16" s="14">
        <f t="shared" si="1"/>
        <v>42734.352200000001</v>
      </c>
      <c r="M16" s="7"/>
      <c r="N16" s="7">
        <f>ROW()+2*$V$7/3-$V$6</f>
        <v>91</v>
      </c>
      <c r="O16" s="7"/>
      <c r="P16" s="7" t="str">
        <f t="shared" si="5"/>
        <v>Fri</v>
      </c>
      <c r="Q16" s="15">
        <f>$K$3+$L$3+$V$2*N16</f>
        <v>57344.040200000003</v>
      </c>
      <c r="R16" s="14">
        <f t="shared" si="2"/>
        <v>57344.040200000003</v>
      </c>
      <c r="S16" s="11"/>
      <c r="T16" s="26"/>
      <c r="U16" s="21"/>
      <c r="V16" s="21"/>
      <c r="W16" s="20" t="s">
        <v>11</v>
      </c>
    </row>
    <row r="17" spans="1:23" ht="11.25" customHeight="1" x14ac:dyDescent="0.15">
      <c r="A17" s="25"/>
      <c r="B17" s="6">
        <f>ROW()-$V$6</f>
        <v>12</v>
      </c>
      <c r="C17" s="7"/>
      <c r="D17" s="7" t="str">
        <f t="shared" si="3"/>
        <v>Thu</v>
      </c>
      <c r="E17" s="13">
        <f>$K$3+$L$3+$V$2*B17</f>
        <v>28489.9064</v>
      </c>
      <c r="F17" s="14">
        <f t="shared" si="0"/>
        <v>28489.9064</v>
      </c>
      <c r="G17" s="7"/>
      <c r="H17" s="7">
        <f>ROW()+$V$7/3-$V$6</f>
        <v>52</v>
      </c>
      <c r="I17" s="7"/>
      <c r="J17" s="7" t="str">
        <f t="shared" si="4"/>
        <v>Fri</v>
      </c>
      <c r="K17" s="15">
        <f>$K$3+$L$3+$V$2*H17</f>
        <v>43099.594400000002</v>
      </c>
      <c r="L17" s="14">
        <f t="shared" si="1"/>
        <v>43099.594400000002</v>
      </c>
      <c r="M17" s="7"/>
      <c r="N17" s="7">
        <f>ROW()+2*$V$7/3-$V$6</f>
        <v>92</v>
      </c>
      <c r="O17" s="7"/>
      <c r="P17" s="7" t="str">
        <f t="shared" si="5"/>
        <v>Sat</v>
      </c>
      <c r="Q17" s="15">
        <f>$K$3+$L$3+$V$2*N17</f>
        <v>57709.282400000004</v>
      </c>
      <c r="R17" s="14">
        <f t="shared" si="2"/>
        <v>57709.282400000004</v>
      </c>
      <c r="S17" s="11"/>
      <c r="T17" s="26"/>
      <c r="U17" s="21"/>
      <c r="V17" s="21"/>
      <c r="W17" s="20" t="s">
        <v>6</v>
      </c>
    </row>
    <row r="18" spans="1:23" ht="11.25" customHeight="1" x14ac:dyDescent="0.15">
      <c r="A18" s="25"/>
      <c r="B18" s="6">
        <f>ROW()-$V$6</f>
        <v>13</v>
      </c>
      <c r="C18" s="7"/>
      <c r="D18" s="7" t="str">
        <f t="shared" si="3"/>
        <v>Sat</v>
      </c>
      <c r="E18" s="13">
        <f>$K$3+$L$3+$V$2*B18</f>
        <v>28855.1486</v>
      </c>
      <c r="F18" s="14">
        <f t="shared" si="0"/>
        <v>28855.1486</v>
      </c>
      <c r="G18" s="7"/>
      <c r="H18" s="7">
        <f>ROW()+$V$7/3-$V$6</f>
        <v>53</v>
      </c>
      <c r="I18" s="7"/>
      <c r="J18" s="7" t="str">
        <f t="shared" si="4"/>
        <v>Sat</v>
      </c>
      <c r="K18" s="15">
        <f>$K$3+$L$3+$V$2*H18</f>
        <v>43464.836600000002</v>
      </c>
      <c r="L18" s="14">
        <f t="shared" si="1"/>
        <v>43464.836600000002</v>
      </c>
      <c r="M18" s="7"/>
      <c r="N18" s="7">
        <f>ROW()+2*$V$7/3-$V$6</f>
        <v>93</v>
      </c>
      <c r="O18" s="7"/>
      <c r="P18" s="7" t="str">
        <f t="shared" si="5"/>
        <v>Sun</v>
      </c>
      <c r="Q18" s="15">
        <f>$K$3+$L$3+$V$2*N18</f>
        <v>58074.524600000004</v>
      </c>
      <c r="R18" s="14">
        <f t="shared" si="2"/>
        <v>58074.524600000004</v>
      </c>
      <c r="S18" s="11"/>
      <c r="T18" s="26"/>
      <c r="U18" s="21"/>
      <c r="V18" s="21"/>
      <c r="W18" s="20"/>
    </row>
    <row r="19" spans="1:23" ht="11.25" customHeight="1" x14ac:dyDescent="0.15">
      <c r="A19" s="25"/>
      <c r="B19" s="6">
        <f>ROW()-$V$6</f>
        <v>14</v>
      </c>
      <c r="C19" s="7"/>
      <c r="D19" s="7" t="str">
        <f t="shared" si="3"/>
        <v>Sun</v>
      </c>
      <c r="E19" s="13">
        <f>$K$3+$L$3+$V$2*B19</f>
        <v>29220.390800000001</v>
      </c>
      <c r="F19" s="14">
        <f t="shared" si="0"/>
        <v>29220.390800000001</v>
      </c>
      <c r="G19" s="7"/>
      <c r="H19" s="7">
        <f>ROW()+$V$7/3-$V$6</f>
        <v>54</v>
      </c>
      <c r="I19" s="7"/>
      <c r="J19" s="7" t="str">
        <f t="shared" si="4"/>
        <v>Mon</v>
      </c>
      <c r="K19" s="15">
        <f>$K$3+$L$3+$V$2*H19</f>
        <v>43830.078800000003</v>
      </c>
      <c r="L19" s="14">
        <f t="shared" si="1"/>
        <v>43830.078800000003</v>
      </c>
      <c r="M19" s="7"/>
      <c r="N19" s="7">
        <f>ROW()+2*$V$7/3-$V$6</f>
        <v>94</v>
      </c>
      <c r="O19" s="7"/>
      <c r="P19" s="7" t="str">
        <f t="shared" si="5"/>
        <v>Mon</v>
      </c>
      <c r="Q19" s="15">
        <f>$K$3+$L$3+$V$2*N19</f>
        <v>58439.766800000005</v>
      </c>
      <c r="R19" s="14">
        <f t="shared" si="2"/>
        <v>58439.766800000005</v>
      </c>
      <c r="S19" s="11"/>
      <c r="T19" s="26"/>
      <c r="U19" s="21"/>
      <c r="V19" s="21"/>
      <c r="W19" s="20"/>
    </row>
    <row r="20" spans="1:23" ht="11.25" customHeight="1" x14ac:dyDescent="0.15">
      <c r="A20" s="25"/>
      <c r="B20" s="6">
        <f>ROW()-$V$6</f>
        <v>15</v>
      </c>
      <c r="C20" s="7"/>
      <c r="D20" s="7" t="str">
        <f t="shared" si="3"/>
        <v>Mon</v>
      </c>
      <c r="E20" s="13">
        <f>$K$3+$L$3+$V$2*B20</f>
        <v>29585.633000000002</v>
      </c>
      <c r="F20" s="14">
        <f t="shared" si="0"/>
        <v>29585.633000000002</v>
      </c>
      <c r="G20" s="7"/>
      <c r="H20" s="7">
        <f>ROW()+$V$7/3-$V$6</f>
        <v>55</v>
      </c>
      <c r="I20" s="7"/>
      <c r="J20" s="7" t="str">
        <f t="shared" si="4"/>
        <v>Tue</v>
      </c>
      <c r="K20" s="15">
        <f>$K$3+$L$3+$V$2*H20</f>
        <v>44195.320999999996</v>
      </c>
      <c r="L20" s="14">
        <f t="shared" si="1"/>
        <v>44195.320999999996</v>
      </c>
      <c r="M20" s="7"/>
      <c r="N20" s="7">
        <f>ROW()+2*$V$7/3-$V$6</f>
        <v>95</v>
      </c>
      <c r="O20" s="7"/>
      <c r="P20" s="7" t="str">
        <f t="shared" si="5"/>
        <v>Wed</v>
      </c>
      <c r="Q20" s="15">
        <f>$K$3+$L$3+$V$2*N20</f>
        <v>58805.009000000005</v>
      </c>
      <c r="R20" s="14">
        <f t="shared" si="2"/>
        <v>58805.009000000005</v>
      </c>
      <c r="S20" s="11"/>
      <c r="T20" s="26"/>
      <c r="U20" s="21"/>
      <c r="V20" s="21"/>
      <c r="W20" s="20"/>
    </row>
    <row r="21" spans="1:23" ht="11.25" customHeight="1" x14ac:dyDescent="0.15">
      <c r="A21" s="25"/>
      <c r="B21" s="6">
        <f>ROW()-$V$6</f>
        <v>16</v>
      </c>
      <c r="C21" s="7"/>
      <c r="D21" s="7" t="str">
        <f t="shared" si="3"/>
        <v>Tue</v>
      </c>
      <c r="E21" s="13">
        <f>$K$3+$L$3+$V$2*B21</f>
        <v>29950.875200000002</v>
      </c>
      <c r="F21" s="14">
        <f t="shared" si="0"/>
        <v>29950.875200000002</v>
      </c>
      <c r="G21" s="7"/>
      <c r="H21" s="7">
        <f>ROW()+$V$7/3-$V$6</f>
        <v>56</v>
      </c>
      <c r="I21" s="7"/>
      <c r="J21" s="7" t="str">
        <f t="shared" si="4"/>
        <v>Wed</v>
      </c>
      <c r="K21" s="15">
        <f>$K$3+$L$3+$V$2*H21</f>
        <v>44560.563200000004</v>
      </c>
      <c r="L21" s="14">
        <f t="shared" si="1"/>
        <v>44560.563200000004</v>
      </c>
      <c r="M21" s="7"/>
      <c r="N21" s="7">
        <f>ROW()+2*$V$7/3-$V$6</f>
        <v>96</v>
      </c>
      <c r="O21" s="7"/>
      <c r="P21" s="7" t="str">
        <f t="shared" si="5"/>
        <v>Thu</v>
      </c>
      <c r="Q21" s="15">
        <f>$K$3+$L$3+$V$2*N21</f>
        <v>59170.251199999999</v>
      </c>
      <c r="R21" s="14">
        <f t="shared" si="2"/>
        <v>59170.251199999999</v>
      </c>
      <c r="S21" s="11"/>
      <c r="T21" s="26"/>
      <c r="U21" s="21"/>
      <c r="V21" s="21"/>
      <c r="W21" s="20"/>
    </row>
    <row r="22" spans="1:23" ht="11.25" customHeight="1" x14ac:dyDescent="0.15">
      <c r="A22" s="25"/>
      <c r="B22" s="6">
        <f>ROW()-$V$6</f>
        <v>17</v>
      </c>
      <c r="C22" s="7"/>
      <c r="D22" s="7" t="str">
        <f t="shared" si="3"/>
        <v>Thu</v>
      </c>
      <c r="E22" s="13">
        <f>$K$3+$L$3+$V$2*B22</f>
        <v>30316.117399999999</v>
      </c>
      <c r="F22" s="14">
        <f t="shared" si="0"/>
        <v>30316.117399999999</v>
      </c>
      <c r="G22" s="7"/>
      <c r="H22" s="7">
        <f>ROW()+$V$7/3-$V$6</f>
        <v>57</v>
      </c>
      <c r="I22" s="7"/>
      <c r="J22" s="7" t="str">
        <f t="shared" si="4"/>
        <v>Thu</v>
      </c>
      <c r="K22" s="15">
        <f>$K$3+$L$3+$V$2*H22</f>
        <v>44925.805399999997</v>
      </c>
      <c r="L22" s="14">
        <f t="shared" si="1"/>
        <v>44925.805399999997</v>
      </c>
      <c r="M22" s="7"/>
      <c r="N22" s="7">
        <f>ROW()+2*$V$7/3-$V$6</f>
        <v>97</v>
      </c>
      <c r="O22" s="7"/>
      <c r="P22" s="7" t="str">
        <f t="shared" si="5"/>
        <v>Fri</v>
      </c>
      <c r="Q22" s="15">
        <f>$K$3+$L$3+$V$2*N22</f>
        <v>59535.493399999999</v>
      </c>
      <c r="R22" s="14">
        <f t="shared" si="2"/>
        <v>59535.493399999999</v>
      </c>
      <c r="S22" s="11"/>
      <c r="T22" s="26"/>
      <c r="U22" s="21"/>
      <c r="V22" s="21"/>
      <c r="W22" s="20"/>
    </row>
    <row r="23" spans="1:23" ht="11.25" customHeight="1" x14ac:dyDescent="0.15">
      <c r="A23" s="25"/>
      <c r="B23" s="6">
        <f>ROW()-$V$6</f>
        <v>18</v>
      </c>
      <c r="C23" s="7"/>
      <c r="D23" s="7" t="str">
        <f t="shared" si="3"/>
        <v>Fri</v>
      </c>
      <c r="E23" s="13">
        <f>$K$3+$L$3+$V$2*B23</f>
        <v>30681.3596</v>
      </c>
      <c r="F23" s="14">
        <f t="shared" si="0"/>
        <v>30681.3596</v>
      </c>
      <c r="G23" s="7"/>
      <c r="H23" s="7">
        <f>ROW()+$V$7/3-$V$6</f>
        <v>58</v>
      </c>
      <c r="I23" s="7"/>
      <c r="J23" s="7" t="str">
        <f t="shared" si="4"/>
        <v>Sat</v>
      </c>
      <c r="K23" s="15">
        <f>$K$3+$L$3+$V$2*H23</f>
        <v>45291.047600000005</v>
      </c>
      <c r="L23" s="14">
        <f t="shared" si="1"/>
        <v>45291.047600000005</v>
      </c>
      <c r="M23" s="7"/>
      <c r="N23" s="7">
        <f>ROW()+2*$V$7/3-$V$6</f>
        <v>98</v>
      </c>
      <c r="O23" s="7"/>
      <c r="P23" s="7" t="str">
        <f t="shared" si="5"/>
        <v>Sat</v>
      </c>
      <c r="Q23" s="15">
        <f>$K$3+$L$3+$V$2*N23</f>
        <v>59900.7356</v>
      </c>
      <c r="R23" s="14">
        <f t="shared" si="2"/>
        <v>59900.7356</v>
      </c>
      <c r="S23" s="11"/>
      <c r="T23" s="26"/>
      <c r="U23" s="21"/>
      <c r="V23" s="21"/>
      <c r="W23" s="20"/>
    </row>
    <row r="24" spans="1:23" ht="11.25" customHeight="1" x14ac:dyDescent="0.15">
      <c r="A24" s="25"/>
      <c r="B24" s="6">
        <f>ROW()-$V$6</f>
        <v>19</v>
      </c>
      <c r="C24" s="7"/>
      <c r="D24" s="7" t="str">
        <f t="shared" si="3"/>
        <v>Sat</v>
      </c>
      <c r="E24" s="13">
        <f>$K$3+$L$3+$V$2*B24</f>
        <v>31046.6018</v>
      </c>
      <c r="F24" s="14">
        <f t="shared" si="0"/>
        <v>31046.6018</v>
      </c>
      <c r="G24" s="7"/>
      <c r="H24" s="7">
        <f>ROW()+$V$7/3-$V$6</f>
        <v>59</v>
      </c>
      <c r="I24" s="7"/>
      <c r="J24" s="7" t="str">
        <f t="shared" si="4"/>
        <v>Sun</v>
      </c>
      <c r="K24" s="15">
        <f>$K$3+$L$3+$V$2*H24</f>
        <v>45656.289799999999</v>
      </c>
      <c r="L24" s="14">
        <f t="shared" si="1"/>
        <v>45656.289799999999</v>
      </c>
      <c r="M24" s="7"/>
      <c r="N24" s="7">
        <f>ROW()+2*$V$7/3-$V$6</f>
        <v>99</v>
      </c>
      <c r="O24" s="7"/>
      <c r="P24" s="7" t="str">
        <f t="shared" si="5"/>
        <v>Sun</v>
      </c>
      <c r="Q24" s="15">
        <f>$K$3+$L$3+$V$2*N24</f>
        <v>60265.977800000001</v>
      </c>
      <c r="R24" s="14">
        <f t="shared" si="2"/>
        <v>60265.977800000001</v>
      </c>
      <c r="S24" s="11"/>
      <c r="T24" s="26"/>
      <c r="U24" s="21"/>
      <c r="V24" s="21"/>
      <c r="W24" s="20"/>
    </row>
    <row r="25" spans="1:23" ht="11.25" customHeight="1" x14ac:dyDescent="0.15">
      <c r="A25" s="25"/>
      <c r="B25" s="6">
        <f>ROW()-$V$6</f>
        <v>20</v>
      </c>
      <c r="C25" s="7"/>
      <c r="D25" s="7" t="str">
        <f t="shared" si="3"/>
        <v>Sun</v>
      </c>
      <c r="E25" s="13">
        <f>$K$3+$L$3+$V$2*B25</f>
        <v>31411.844000000001</v>
      </c>
      <c r="F25" s="14">
        <f t="shared" si="0"/>
        <v>31411.844000000001</v>
      </c>
      <c r="G25" s="7"/>
      <c r="H25" s="7">
        <f>ROW()+$V$7/3-$V$6</f>
        <v>60</v>
      </c>
      <c r="I25" s="7"/>
      <c r="J25" s="7" t="str">
        <f t="shared" si="4"/>
        <v>Mon</v>
      </c>
      <c r="K25" s="15">
        <f>$K$3+$L$3+$V$2*H25</f>
        <v>46021.532000000007</v>
      </c>
      <c r="L25" s="14">
        <f t="shared" si="1"/>
        <v>46021.532000000007</v>
      </c>
      <c r="M25" s="7"/>
      <c r="N25" s="7">
        <f>ROW()+2*$V$7/3-$V$6</f>
        <v>100</v>
      </c>
      <c r="O25" s="7"/>
      <c r="P25" s="7" t="str">
        <f t="shared" si="5"/>
        <v>Tue</v>
      </c>
      <c r="Q25" s="15">
        <f>$K$3+$L$3+$V$2*N25</f>
        <v>60631.22</v>
      </c>
      <c r="R25" s="14">
        <f t="shared" si="2"/>
        <v>60631.22</v>
      </c>
      <c r="S25" s="11"/>
      <c r="T25" s="26"/>
      <c r="U25" s="21"/>
      <c r="V25" s="21"/>
      <c r="W25" s="20"/>
    </row>
    <row r="26" spans="1:23" ht="11.25" customHeight="1" x14ac:dyDescent="0.15">
      <c r="A26" s="25"/>
      <c r="B26" s="6">
        <f>ROW()-$V$6</f>
        <v>21</v>
      </c>
      <c r="C26" s="7"/>
      <c r="D26" s="7" t="str">
        <f t="shared" si="3"/>
        <v>Tue</v>
      </c>
      <c r="E26" s="13">
        <f>$K$3+$L$3+$V$2*B26</f>
        <v>31777.086200000002</v>
      </c>
      <c r="F26" s="14">
        <f t="shared" si="0"/>
        <v>31777.086200000002</v>
      </c>
      <c r="G26" s="7"/>
      <c r="H26" s="7">
        <f>ROW()+$V$7/3-$V$6</f>
        <v>61</v>
      </c>
      <c r="I26" s="7"/>
      <c r="J26" s="7" t="str">
        <f t="shared" si="4"/>
        <v>Tue</v>
      </c>
      <c r="K26" s="15">
        <f>$K$3+$L$3+$V$2*H26</f>
        <v>46386.7742</v>
      </c>
      <c r="L26" s="14">
        <f t="shared" si="1"/>
        <v>46386.7742</v>
      </c>
      <c r="M26" s="7"/>
      <c r="N26" s="7">
        <f>ROW()+2*$V$7/3-$V$6</f>
        <v>101</v>
      </c>
      <c r="O26" s="7"/>
      <c r="P26" s="7" t="str">
        <f t="shared" si="5"/>
        <v>Wed</v>
      </c>
      <c r="Q26" s="15">
        <f>$K$3+$L$3+$V$2*N26</f>
        <v>60996.462200000002</v>
      </c>
      <c r="R26" s="14">
        <f t="shared" si="2"/>
        <v>60996.462200000002</v>
      </c>
      <c r="S26" s="11"/>
      <c r="T26" s="26"/>
      <c r="U26" s="21"/>
      <c r="V26" s="21"/>
      <c r="W26" s="20"/>
    </row>
    <row r="27" spans="1:23" ht="11.25" customHeight="1" x14ac:dyDescent="0.15">
      <c r="A27" s="25"/>
      <c r="B27" s="6">
        <f>ROW()-$V$6</f>
        <v>22</v>
      </c>
      <c r="C27" s="7"/>
      <c r="D27" s="7" t="str">
        <f t="shared" si="3"/>
        <v>Wed</v>
      </c>
      <c r="E27" s="13">
        <f>$K$3+$L$3+$V$2*B27</f>
        <v>32142.328399999999</v>
      </c>
      <c r="F27" s="14">
        <f t="shared" si="0"/>
        <v>32142.328399999999</v>
      </c>
      <c r="G27" s="7"/>
      <c r="H27" s="7">
        <f>ROW()+$V$7/3-$V$6</f>
        <v>62</v>
      </c>
      <c r="I27" s="7"/>
      <c r="J27" s="7" t="str">
        <f t="shared" si="4"/>
        <v>Thu</v>
      </c>
      <c r="K27" s="15">
        <f>$K$3+$L$3+$V$2*H27</f>
        <v>46752.0164</v>
      </c>
      <c r="L27" s="14">
        <f t="shared" si="1"/>
        <v>46752.0164</v>
      </c>
      <c r="M27" s="7"/>
      <c r="N27" s="7">
        <f>ROW()+2*$V$7/3-$V$6</f>
        <v>102</v>
      </c>
      <c r="O27" s="7"/>
      <c r="P27" s="7" t="str">
        <f t="shared" si="5"/>
        <v>Thu</v>
      </c>
      <c r="Q27" s="15">
        <f>$K$3+$L$3+$V$2*N27</f>
        <v>61361.704400000002</v>
      </c>
      <c r="R27" s="14">
        <f t="shared" si="2"/>
        <v>61361.704400000002</v>
      </c>
      <c r="S27" s="11"/>
      <c r="T27" s="26"/>
      <c r="U27" s="21"/>
      <c r="V27" s="21"/>
      <c r="W27" s="20"/>
    </row>
    <row r="28" spans="1:23" ht="11.25" customHeight="1" x14ac:dyDescent="0.15">
      <c r="A28" s="25"/>
      <c r="B28" s="6">
        <f>ROW()-$V$6</f>
        <v>23</v>
      </c>
      <c r="C28" s="7"/>
      <c r="D28" s="7" t="str">
        <f t="shared" si="3"/>
        <v>Thu</v>
      </c>
      <c r="E28" s="13">
        <f>$K$3+$L$3+$V$2*B28</f>
        <v>32507.570599999999</v>
      </c>
      <c r="F28" s="14">
        <f t="shared" si="0"/>
        <v>32507.570599999999</v>
      </c>
      <c r="G28" s="7"/>
      <c r="H28" s="7">
        <f>ROW()+$V$7/3-$V$6</f>
        <v>63</v>
      </c>
      <c r="I28" s="7"/>
      <c r="J28" s="7" t="str">
        <f t="shared" si="4"/>
        <v>Fri</v>
      </c>
      <c r="K28" s="15">
        <f>$K$3+$L$3+$V$2*H28</f>
        <v>47117.258600000001</v>
      </c>
      <c r="L28" s="14">
        <f t="shared" si="1"/>
        <v>47117.258600000001</v>
      </c>
      <c r="M28" s="7"/>
      <c r="N28" s="7">
        <f>ROW()+2*$V$7/3-$V$6</f>
        <v>103</v>
      </c>
      <c r="O28" s="7"/>
      <c r="P28" s="7" t="str">
        <f t="shared" si="5"/>
        <v>Fri</v>
      </c>
      <c r="Q28" s="15">
        <f>$K$3+$L$3+$V$2*N28</f>
        <v>61726.946600000003</v>
      </c>
      <c r="R28" s="14">
        <f t="shared" si="2"/>
        <v>61726.946600000003</v>
      </c>
      <c r="S28" s="11"/>
      <c r="T28" s="26"/>
      <c r="U28" s="21"/>
      <c r="V28" s="21"/>
      <c r="W28" s="20"/>
    </row>
    <row r="29" spans="1:23" ht="11.25" customHeight="1" x14ac:dyDescent="0.15">
      <c r="A29" s="25"/>
      <c r="B29" s="6">
        <f>ROW()-$V$6</f>
        <v>24</v>
      </c>
      <c r="C29" s="7"/>
      <c r="D29" s="7" t="str">
        <f t="shared" si="3"/>
        <v>Fri</v>
      </c>
      <c r="E29" s="13">
        <f>$K$3+$L$3+$V$2*B29</f>
        <v>32872.8128</v>
      </c>
      <c r="F29" s="14">
        <f t="shared" si="0"/>
        <v>32872.8128</v>
      </c>
      <c r="G29" s="7"/>
      <c r="H29" s="7">
        <f>ROW()+$V$7/3-$V$6</f>
        <v>64</v>
      </c>
      <c r="I29" s="7"/>
      <c r="J29" s="7" t="str">
        <f t="shared" si="4"/>
        <v>Sat</v>
      </c>
      <c r="K29" s="15">
        <f>$K$3+$L$3+$V$2*H29</f>
        <v>47482.500800000002</v>
      </c>
      <c r="L29" s="14">
        <f t="shared" si="1"/>
        <v>47482.500800000002</v>
      </c>
      <c r="M29" s="7"/>
      <c r="N29" s="7">
        <f>ROW()+2*$V$7/3-$V$6</f>
        <v>104</v>
      </c>
      <c r="O29" s="7"/>
      <c r="P29" s="7" t="str">
        <f t="shared" si="5"/>
        <v>Sun</v>
      </c>
      <c r="Q29" s="15">
        <f>$K$3+$L$3+$V$2*N29</f>
        <v>62092.188800000004</v>
      </c>
      <c r="R29" s="14">
        <f t="shared" si="2"/>
        <v>62092.188800000004</v>
      </c>
      <c r="S29" s="11"/>
      <c r="T29" s="26"/>
      <c r="U29" s="21"/>
      <c r="V29" s="21"/>
      <c r="W29" s="20"/>
    </row>
    <row r="30" spans="1:23" ht="11.25" customHeight="1" x14ac:dyDescent="0.15">
      <c r="A30" s="25"/>
      <c r="B30" s="6">
        <f>ROW()-$V$6</f>
        <v>25</v>
      </c>
      <c r="C30" s="7"/>
      <c r="D30" s="7" t="str">
        <f t="shared" si="3"/>
        <v>Sun</v>
      </c>
      <c r="E30" s="13">
        <f>$K$3+$L$3+$V$2*B30</f>
        <v>33238.055</v>
      </c>
      <c r="F30" s="14">
        <f t="shared" si="0"/>
        <v>33238.055</v>
      </c>
      <c r="G30" s="7"/>
      <c r="H30" s="7">
        <f>ROW()+$V$7/3-$V$6</f>
        <v>65</v>
      </c>
      <c r="I30" s="7"/>
      <c r="J30" s="7" t="str">
        <f t="shared" si="4"/>
        <v>Sun</v>
      </c>
      <c r="K30" s="15">
        <f>$K$3+$L$3+$V$2*H30</f>
        <v>47847.743000000002</v>
      </c>
      <c r="L30" s="14">
        <f t="shared" si="1"/>
        <v>47847.743000000002</v>
      </c>
      <c r="M30" s="7"/>
      <c r="N30" s="7">
        <f>ROW()+2*$V$7/3-$V$6</f>
        <v>105</v>
      </c>
      <c r="O30" s="7"/>
      <c r="P30" s="7" t="str">
        <f t="shared" si="5"/>
        <v>Mon</v>
      </c>
      <c r="Q30" s="15">
        <f>$K$3+$L$3+$V$2*N30</f>
        <v>62457.431000000004</v>
      </c>
      <c r="R30" s="14">
        <f t="shared" si="2"/>
        <v>62457.431000000004</v>
      </c>
      <c r="S30" s="11"/>
      <c r="T30" s="26"/>
      <c r="U30" s="21"/>
      <c r="V30" s="21"/>
      <c r="W30" s="20"/>
    </row>
    <row r="31" spans="1:23" ht="11.25" customHeight="1" x14ac:dyDescent="0.15">
      <c r="A31" s="25"/>
      <c r="B31" s="6">
        <f>ROW()-$V$6</f>
        <v>26</v>
      </c>
      <c r="C31" s="7"/>
      <c r="D31" s="7" t="str">
        <f t="shared" si="3"/>
        <v>Mon</v>
      </c>
      <c r="E31" s="13">
        <f>$K$3+$L$3+$V$2*B31</f>
        <v>33603.297200000001</v>
      </c>
      <c r="F31" s="14">
        <f t="shared" si="0"/>
        <v>33603.297200000001</v>
      </c>
      <c r="G31" s="7"/>
      <c r="H31" s="7">
        <f>ROW()+$V$7/3-$V$6</f>
        <v>66</v>
      </c>
      <c r="I31" s="7"/>
      <c r="J31" s="7" t="str">
        <f t="shared" si="4"/>
        <v>Mon</v>
      </c>
      <c r="K31" s="15">
        <f>$K$3+$L$3+$V$2*H31</f>
        <v>48212.985200000003</v>
      </c>
      <c r="L31" s="14">
        <f t="shared" si="1"/>
        <v>48212.985200000003</v>
      </c>
      <c r="M31" s="7"/>
      <c r="N31" s="7">
        <f>ROW()+2*$V$7/3-$V$6</f>
        <v>106</v>
      </c>
      <c r="O31" s="7"/>
      <c r="P31" s="7" t="str">
        <f t="shared" si="5"/>
        <v>Tue</v>
      </c>
      <c r="Q31" s="15">
        <f>$K$3+$L$3+$V$2*N31</f>
        <v>62822.673200000005</v>
      </c>
      <c r="R31" s="14">
        <f t="shared" si="2"/>
        <v>62822.673200000005</v>
      </c>
      <c r="S31" s="11"/>
      <c r="T31" s="26"/>
      <c r="U31" s="21"/>
      <c r="V31" s="21"/>
      <c r="W31" s="20"/>
    </row>
    <row r="32" spans="1:23" ht="11.25" customHeight="1" x14ac:dyDescent="0.15">
      <c r="A32" s="25"/>
      <c r="B32" s="6">
        <f>ROW()-$V$6</f>
        <v>27</v>
      </c>
      <c r="C32" s="7"/>
      <c r="D32" s="7" t="str">
        <f t="shared" si="3"/>
        <v>Tue</v>
      </c>
      <c r="E32" s="13">
        <f>$K$3+$L$3+$V$2*B32</f>
        <v>33968.539400000001</v>
      </c>
      <c r="F32" s="14">
        <f t="shared" si="0"/>
        <v>33968.539400000001</v>
      </c>
      <c r="G32" s="7"/>
      <c r="H32" s="7">
        <f>ROW()+$V$7/3-$V$6</f>
        <v>67</v>
      </c>
      <c r="I32" s="7"/>
      <c r="J32" s="7" t="str">
        <f t="shared" si="4"/>
        <v>Wed</v>
      </c>
      <c r="K32" s="15">
        <f>$K$3+$L$3+$V$2*H32</f>
        <v>48578.227400000003</v>
      </c>
      <c r="L32" s="14">
        <f t="shared" si="1"/>
        <v>48578.227400000003</v>
      </c>
      <c r="M32" s="7"/>
      <c r="N32" s="7">
        <f>ROW()+2*$V$7/3-$V$6</f>
        <v>107</v>
      </c>
      <c r="O32" s="7"/>
      <c r="P32" s="7" t="str">
        <f t="shared" si="5"/>
        <v>Wed</v>
      </c>
      <c r="Q32" s="15">
        <f>$K$3+$L$3+$V$2*N32</f>
        <v>63187.915400000005</v>
      </c>
      <c r="R32" s="14">
        <f t="shared" si="2"/>
        <v>63187.915400000005</v>
      </c>
      <c r="S32" s="11"/>
      <c r="T32" s="26"/>
      <c r="U32" s="21"/>
      <c r="V32" s="21"/>
      <c r="W32" s="20"/>
    </row>
    <row r="33" spans="1:24" ht="11.25" customHeight="1" x14ac:dyDescent="0.15">
      <c r="A33" s="25"/>
      <c r="B33" s="6">
        <f>ROW()-$V$6</f>
        <v>28</v>
      </c>
      <c r="C33" s="7"/>
      <c r="D33" s="7" t="str">
        <f t="shared" si="3"/>
        <v>Wed</v>
      </c>
      <c r="E33" s="13">
        <f>$K$3+$L$3+$V$2*B33</f>
        <v>34333.781600000002</v>
      </c>
      <c r="F33" s="14">
        <f t="shared" si="0"/>
        <v>34333.781600000002</v>
      </c>
      <c r="G33" s="7"/>
      <c r="H33" s="7">
        <f>ROW()+$V$7/3-$V$6</f>
        <v>68</v>
      </c>
      <c r="I33" s="7"/>
      <c r="J33" s="7" t="str">
        <f t="shared" si="4"/>
        <v>Thu</v>
      </c>
      <c r="K33" s="15">
        <f>$K$3+$L$3+$V$2*H33</f>
        <v>48943.469599999997</v>
      </c>
      <c r="L33" s="14">
        <f t="shared" si="1"/>
        <v>48943.469599999997</v>
      </c>
      <c r="M33" s="7"/>
      <c r="N33" s="7">
        <f>ROW()+2*$V$7/3-$V$6</f>
        <v>108</v>
      </c>
      <c r="O33" s="7"/>
      <c r="P33" s="7" t="str">
        <f t="shared" si="5"/>
        <v>Fri</v>
      </c>
      <c r="Q33" s="15">
        <f>$K$3+$L$3+$V$2*N33</f>
        <v>63553.157600000006</v>
      </c>
      <c r="R33" s="14">
        <f t="shared" si="2"/>
        <v>63553.157600000006</v>
      </c>
      <c r="S33" s="11"/>
      <c r="T33" s="26"/>
      <c r="U33" s="21"/>
      <c r="V33" s="21"/>
      <c r="W33" s="20"/>
    </row>
    <row r="34" spans="1:24" ht="11.25" customHeight="1" x14ac:dyDescent="0.15">
      <c r="A34" s="25"/>
      <c r="B34" s="6">
        <f>ROW()-$V$6</f>
        <v>29</v>
      </c>
      <c r="C34" s="7"/>
      <c r="D34" s="7" t="str">
        <f t="shared" si="3"/>
        <v>Fri</v>
      </c>
      <c r="E34" s="13">
        <f>$K$3+$L$3+$V$2*B34</f>
        <v>34699.023800000003</v>
      </c>
      <c r="F34" s="14">
        <f t="shared" si="0"/>
        <v>34699.023800000003</v>
      </c>
      <c r="G34" s="7"/>
      <c r="H34" s="7">
        <f>ROW()+$V$7/3-$V$6</f>
        <v>69</v>
      </c>
      <c r="I34" s="7"/>
      <c r="J34" s="7" t="str">
        <f t="shared" si="4"/>
        <v>Fri</v>
      </c>
      <c r="K34" s="15">
        <f>$K$3+$L$3+$V$2*H34</f>
        <v>49308.711800000005</v>
      </c>
      <c r="L34" s="14">
        <f t="shared" si="1"/>
        <v>49308.711800000005</v>
      </c>
      <c r="M34" s="7"/>
      <c r="N34" s="7">
        <f>ROW()+2*$V$7/3-$V$6</f>
        <v>109</v>
      </c>
      <c r="O34" s="7"/>
      <c r="P34" s="7" t="str">
        <f t="shared" si="5"/>
        <v>Sat</v>
      </c>
      <c r="Q34" s="15">
        <f>$K$3+$L$3+$V$2*N34</f>
        <v>63918.399799999999</v>
      </c>
      <c r="R34" s="14">
        <f t="shared" si="2"/>
        <v>63918.399799999999</v>
      </c>
      <c r="S34" s="11"/>
      <c r="T34" s="26"/>
      <c r="U34" s="21"/>
      <c r="V34" s="21"/>
      <c r="W34" s="20"/>
    </row>
    <row r="35" spans="1:24" ht="11.25" customHeight="1" x14ac:dyDescent="0.15">
      <c r="A35" s="25"/>
      <c r="B35" s="6">
        <f>ROW()-$V$6</f>
        <v>30</v>
      </c>
      <c r="C35" s="7"/>
      <c r="D35" s="7" t="str">
        <f t="shared" si="3"/>
        <v>Sat</v>
      </c>
      <c r="E35" s="13">
        <f>$K$3+$L$3+$V$2*B35</f>
        <v>35064.266000000003</v>
      </c>
      <c r="F35" s="14">
        <f t="shared" si="0"/>
        <v>35064.266000000003</v>
      </c>
      <c r="G35" s="7"/>
      <c r="H35" s="7">
        <f>ROW()+$V$7/3-$V$6</f>
        <v>70</v>
      </c>
      <c r="I35" s="7"/>
      <c r="J35" s="7" t="str">
        <f t="shared" si="4"/>
        <v>Sat</v>
      </c>
      <c r="K35" s="15">
        <f>$K$3+$L$3+$V$2*H35</f>
        <v>49673.953999999998</v>
      </c>
      <c r="L35" s="14">
        <f t="shared" si="1"/>
        <v>49673.953999999998</v>
      </c>
      <c r="M35" s="7"/>
      <c r="N35" s="7">
        <f>ROW()+2*$V$7/3-$V$6</f>
        <v>110</v>
      </c>
      <c r="O35" s="7"/>
      <c r="P35" s="7" t="str">
        <f t="shared" si="5"/>
        <v>Sun</v>
      </c>
      <c r="Q35" s="15">
        <f>$K$3+$L$3+$V$2*N35</f>
        <v>64283.642</v>
      </c>
      <c r="R35" s="14">
        <f t="shared" si="2"/>
        <v>64283.642</v>
      </c>
      <c r="S35" s="11"/>
      <c r="T35" s="26"/>
      <c r="U35" s="21"/>
      <c r="V35" s="21"/>
      <c r="W35" s="20"/>
    </row>
    <row r="36" spans="1:24" ht="11.25" customHeight="1" x14ac:dyDescent="0.15">
      <c r="A36" s="25"/>
      <c r="B36" s="6">
        <f>ROW()-$V$6</f>
        <v>31</v>
      </c>
      <c r="C36" s="7"/>
      <c r="D36" s="7" t="str">
        <f t="shared" si="3"/>
        <v>Sun</v>
      </c>
      <c r="E36" s="13">
        <f>$K$3+$L$3+$V$2*B36</f>
        <v>35429.508199999997</v>
      </c>
      <c r="F36" s="14">
        <f t="shared" si="0"/>
        <v>35429.508199999997</v>
      </c>
      <c r="G36" s="7"/>
      <c r="H36" s="7">
        <f>ROW()+$V$7/3-$V$6</f>
        <v>71</v>
      </c>
      <c r="I36" s="7"/>
      <c r="J36" s="7" t="str">
        <f t="shared" si="4"/>
        <v>Mon</v>
      </c>
      <c r="K36" s="15">
        <f>$K$3+$L$3+$V$2*H36</f>
        <v>50039.196200000006</v>
      </c>
      <c r="L36" s="14">
        <f t="shared" si="1"/>
        <v>50039.196200000006</v>
      </c>
      <c r="M36" s="7"/>
      <c r="N36" s="7">
        <f>ROW()+2*$V$7/3-$V$6</f>
        <v>111</v>
      </c>
      <c r="O36" s="7"/>
      <c r="P36" s="7" t="str">
        <f t="shared" si="5"/>
        <v>Mon</v>
      </c>
      <c r="Q36" s="15">
        <f>$K$3+$L$3+$V$2*N36</f>
        <v>64648.8842</v>
      </c>
      <c r="R36" s="14">
        <f t="shared" si="2"/>
        <v>64648.8842</v>
      </c>
      <c r="S36" s="11"/>
      <c r="T36" s="26"/>
      <c r="U36" s="21"/>
      <c r="V36" s="21"/>
      <c r="W36" s="20"/>
    </row>
    <row r="37" spans="1:24" ht="11.25" customHeight="1" x14ac:dyDescent="0.15">
      <c r="A37" s="25"/>
      <c r="B37" s="6">
        <f>ROW()-$V$6</f>
        <v>32</v>
      </c>
      <c r="C37" s="7"/>
      <c r="D37" s="7" t="str">
        <f t="shared" si="3"/>
        <v>Mon</v>
      </c>
      <c r="E37" s="13">
        <f>$K$3+$L$3+$V$2*B37</f>
        <v>35794.750400000004</v>
      </c>
      <c r="F37" s="14">
        <f t="shared" si="0"/>
        <v>35794.750400000004</v>
      </c>
      <c r="G37" s="7"/>
      <c r="H37" s="7">
        <f>ROW()+$V$7/3-$V$6</f>
        <v>72</v>
      </c>
      <c r="I37" s="7"/>
      <c r="J37" s="7" t="str">
        <f t="shared" si="4"/>
        <v>Tue</v>
      </c>
      <c r="K37" s="15">
        <f>$K$3+$L$3+$V$2*H37</f>
        <v>50404.438399999999</v>
      </c>
      <c r="L37" s="14">
        <f t="shared" si="1"/>
        <v>50404.438399999999</v>
      </c>
      <c r="M37" s="7"/>
      <c r="N37" s="7">
        <f>ROW()+2*$V$7/3-$V$6</f>
        <v>112</v>
      </c>
      <c r="O37" s="7"/>
      <c r="P37" s="7" t="str">
        <f t="shared" si="5"/>
        <v>Wed</v>
      </c>
      <c r="Q37" s="15">
        <f>$K$3+$L$3+$V$2*N37</f>
        <v>65014.126400000001</v>
      </c>
      <c r="R37" s="14">
        <f t="shared" si="2"/>
        <v>65014.126400000001</v>
      </c>
      <c r="S37" s="11"/>
      <c r="T37" s="26"/>
      <c r="U37" s="21"/>
      <c r="V37" s="21"/>
      <c r="W37" s="20"/>
    </row>
    <row r="38" spans="1:24" ht="11.25" customHeight="1" x14ac:dyDescent="0.15">
      <c r="A38" s="25"/>
      <c r="B38" s="6">
        <f>ROW()-$V$6</f>
        <v>33</v>
      </c>
      <c r="C38" s="7"/>
      <c r="D38" s="7" t="str">
        <f t="shared" si="3"/>
        <v>Tue</v>
      </c>
      <c r="E38" s="13">
        <f>$K$3+$L$3+$V$2*B38</f>
        <v>36159.992599999998</v>
      </c>
      <c r="F38" s="14">
        <f t="shared" si="0"/>
        <v>36159.992599999998</v>
      </c>
      <c r="G38" s="7"/>
      <c r="H38" s="7">
        <f>ROW()+$V$7/3-$V$6</f>
        <v>73</v>
      </c>
      <c r="I38" s="7"/>
      <c r="J38" s="7" t="str">
        <f t="shared" si="4"/>
        <v>Wed</v>
      </c>
      <c r="K38" s="15">
        <f>$K$3+$L$3+$V$2*H38</f>
        <v>50769.680600000007</v>
      </c>
      <c r="L38" s="14">
        <f t="shared" si="1"/>
        <v>50769.680600000007</v>
      </c>
      <c r="M38" s="7"/>
      <c r="N38" s="7">
        <f>ROW()+2*$V$7/3-$V$6</f>
        <v>113</v>
      </c>
      <c r="O38" s="7"/>
      <c r="P38" s="7" t="str">
        <f t="shared" si="5"/>
        <v>Thu</v>
      </c>
      <c r="Q38" s="15">
        <f>$K$3+$L$3+$V$2*N38</f>
        <v>65379.368600000002</v>
      </c>
      <c r="R38" s="14">
        <f t="shared" si="2"/>
        <v>65379.368600000002</v>
      </c>
      <c r="S38" s="11"/>
      <c r="T38" s="26"/>
      <c r="U38" s="21"/>
      <c r="V38" s="21"/>
      <c r="W38" s="20"/>
    </row>
    <row r="39" spans="1:24" ht="11.25" customHeight="1" x14ac:dyDescent="0.15">
      <c r="A39" s="25"/>
      <c r="B39" s="6">
        <f>ROW()-$V$6</f>
        <v>34</v>
      </c>
      <c r="C39" s="7"/>
      <c r="D39" s="7" t="str">
        <f t="shared" si="3"/>
        <v>Thu</v>
      </c>
      <c r="E39" s="13">
        <f>$K$3+$L$3+$V$2*B39</f>
        <v>36525.234799999998</v>
      </c>
      <c r="F39" s="14">
        <f t="shared" si="0"/>
        <v>36525.234799999998</v>
      </c>
      <c r="G39" s="7"/>
      <c r="H39" s="7">
        <f>ROW()+$V$7/3-$V$6</f>
        <v>74</v>
      </c>
      <c r="I39" s="7"/>
      <c r="J39" s="7" t="str">
        <f t="shared" si="4"/>
        <v>Thu</v>
      </c>
      <c r="K39" s="15">
        <f>$K$3+$L$3+$V$2*H39</f>
        <v>51134.9228</v>
      </c>
      <c r="L39" s="14">
        <f t="shared" si="1"/>
        <v>51134.9228</v>
      </c>
      <c r="M39" s="7"/>
      <c r="N39" s="7">
        <f>ROW()+2*$V$7/3-$V$6</f>
        <v>114</v>
      </c>
      <c r="O39" s="7"/>
      <c r="P39" s="7" t="str">
        <f t="shared" si="5"/>
        <v>Fri</v>
      </c>
      <c r="Q39" s="15">
        <f>$K$3+$L$3+$V$2*N39</f>
        <v>65744.610799999995</v>
      </c>
      <c r="R39" s="14">
        <f t="shared" si="2"/>
        <v>65744.610799999995</v>
      </c>
      <c r="S39" s="11"/>
      <c r="T39" s="26"/>
      <c r="U39" s="21"/>
      <c r="V39" s="21"/>
      <c r="W39" s="20"/>
    </row>
    <row r="40" spans="1:24" ht="11.25" customHeight="1" x14ac:dyDescent="0.15">
      <c r="A40" s="25"/>
      <c r="B40" s="6">
        <f>ROW()-$V$6</f>
        <v>35</v>
      </c>
      <c r="C40" s="7"/>
      <c r="D40" s="7" t="str">
        <f t="shared" si="3"/>
        <v>Fri</v>
      </c>
      <c r="E40" s="13">
        <f>$K$3+$L$3+$V$2*B40</f>
        <v>36890.476999999999</v>
      </c>
      <c r="F40" s="14">
        <f t="shared" si="0"/>
        <v>36890.476999999999</v>
      </c>
      <c r="G40" s="7"/>
      <c r="H40" s="7">
        <f>ROW()+$V$7/3-$V$6</f>
        <v>75</v>
      </c>
      <c r="I40" s="7"/>
      <c r="J40" s="7" t="str">
        <f t="shared" si="4"/>
        <v>Sat</v>
      </c>
      <c r="K40" s="15">
        <f>$K$3+$L$3+$V$2*H40</f>
        <v>51500.165000000001</v>
      </c>
      <c r="L40" s="14">
        <f t="shared" si="1"/>
        <v>51500.165000000001</v>
      </c>
      <c r="M40" s="7"/>
      <c r="N40" s="7">
        <f>ROW()+2*$V$7/3-$V$6</f>
        <v>115</v>
      </c>
      <c r="O40" s="7"/>
      <c r="P40" s="7" t="str">
        <f t="shared" si="5"/>
        <v>Sat</v>
      </c>
      <c r="Q40" s="15">
        <f>$K$3+$L$3+$V$2*N40</f>
        <v>66109.853000000003</v>
      </c>
      <c r="R40" s="14">
        <f t="shared" si="2"/>
        <v>66109.853000000003</v>
      </c>
      <c r="S40" s="11"/>
      <c r="T40" s="26"/>
      <c r="U40" s="21"/>
      <c r="V40" s="21"/>
      <c r="W40" s="20"/>
    </row>
    <row r="41" spans="1:24" ht="11.25" customHeight="1" x14ac:dyDescent="0.15">
      <c r="A41" s="25"/>
      <c r="B41" s="6">
        <f>ROW()-$V$6</f>
        <v>36</v>
      </c>
      <c r="C41" s="7"/>
      <c r="D41" s="7" t="str">
        <f t="shared" si="3"/>
        <v>Sat</v>
      </c>
      <c r="E41" s="13">
        <f>$K$3+$L$3+$V$2*B41</f>
        <v>37255.7192</v>
      </c>
      <c r="F41" s="14">
        <f t="shared" si="0"/>
        <v>37255.7192</v>
      </c>
      <c r="G41" s="7"/>
      <c r="H41" s="7">
        <f>ROW()+$V$7/3-$V$6</f>
        <v>76</v>
      </c>
      <c r="I41" s="7"/>
      <c r="J41" s="7" t="str">
        <f t="shared" si="4"/>
        <v>Sun</v>
      </c>
      <c r="K41" s="15">
        <f>$K$3+$L$3+$V$2*H41</f>
        <v>51865.407200000001</v>
      </c>
      <c r="L41" s="14">
        <f t="shared" si="1"/>
        <v>51865.407200000001</v>
      </c>
      <c r="M41" s="7"/>
      <c r="N41" s="7">
        <f>ROW()+2*$V$7/3-$V$6</f>
        <v>116</v>
      </c>
      <c r="O41" s="7"/>
      <c r="P41" s="7" t="str">
        <f t="shared" si="5"/>
        <v>Mon</v>
      </c>
      <c r="Q41" s="15">
        <f>$K$3+$L$3+$V$2*N41</f>
        <v>66475.095200000011</v>
      </c>
      <c r="R41" s="14">
        <f t="shared" si="2"/>
        <v>66475.095200000011</v>
      </c>
      <c r="S41" s="11"/>
      <c r="T41" s="26"/>
      <c r="U41" s="21"/>
      <c r="V41" s="21"/>
      <c r="W41" s="20"/>
    </row>
    <row r="42" spans="1:24" ht="11.25" customHeight="1" x14ac:dyDescent="0.15">
      <c r="A42" s="25"/>
      <c r="B42" s="6">
        <f>ROW()-$V$6</f>
        <v>37</v>
      </c>
      <c r="C42" s="7"/>
      <c r="D42" s="7" t="str">
        <f t="shared" si="3"/>
        <v>Sun</v>
      </c>
      <c r="E42" s="13">
        <f>$K$3+$L$3+$V$2*B42</f>
        <v>37620.9614</v>
      </c>
      <c r="F42" s="14">
        <f t="shared" si="0"/>
        <v>37620.9614</v>
      </c>
      <c r="G42" s="7"/>
      <c r="H42" s="7">
        <f>ROW()+$V$7/3-$V$6</f>
        <v>77</v>
      </c>
      <c r="I42" s="7"/>
      <c r="J42" s="7" t="str">
        <f t="shared" si="4"/>
        <v>Mon</v>
      </c>
      <c r="K42" s="15">
        <f>$K$3+$L$3+$V$2*H42</f>
        <v>52230.649400000002</v>
      </c>
      <c r="L42" s="14">
        <f t="shared" si="1"/>
        <v>52230.649400000002</v>
      </c>
      <c r="M42" s="7"/>
      <c r="N42" s="7">
        <f>ROW()+2*$V$7/3-$V$6</f>
        <v>117</v>
      </c>
      <c r="O42" s="7"/>
      <c r="P42" s="7" t="str">
        <f t="shared" si="5"/>
        <v>Tue</v>
      </c>
      <c r="Q42" s="15">
        <f>$K$3+$L$3+$V$2*N42</f>
        <v>66840.337400000004</v>
      </c>
      <c r="R42" s="14">
        <f t="shared" si="2"/>
        <v>66840.337400000004</v>
      </c>
      <c r="S42" s="11"/>
      <c r="T42" s="26"/>
      <c r="U42" s="21"/>
      <c r="V42" s="21"/>
      <c r="W42" s="20"/>
    </row>
    <row r="43" spans="1:24" ht="11.25" customHeight="1" x14ac:dyDescent="0.15">
      <c r="A43" s="25"/>
      <c r="B43" s="6">
        <f>ROW()-$V$6</f>
        <v>38</v>
      </c>
      <c r="C43" s="7"/>
      <c r="D43" s="7" t="str">
        <f t="shared" si="3"/>
        <v>Tue</v>
      </c>
      <c r="E43" s="13">
        <f>$K$3+$L$3+$V$2*B43</f>
        <v>37986.203600000001</v>
      </c>
      <c r="F43" s="14">
        <f t="shared" si="0"/>
        <v>37986.203600000001</v>
      </c>
      <c r="G43" s="7"/>
      <c r="H43" s="7">
        <f>ROW()+$V$7/3-$V$6</f>
        <v>78</v>
      </c>
      <c r="I43" s="7"/>
      <c r="J43" s="7" t="str">
        <f t="shared" si="4"/>
        <v>Tue</v>
      </c>
      <c r="K43" s="15">
        <f>$K$3+$L$3+$V$2*H43</f>
        <v>52595.891600000003</v>
      </c>
      <c r="L43" s="14">
        <f t="shared" si="1"/>
        <v>52595.891600000003</v>
      </c>
      <c r="M43" s="7"/>
      <c r="N43" s="7">
        <f>ROW()+2*$V$7/3-$V$6</f>
        <v>118</v>
      </c>
      <c r="O43" s="7"/>
      <c r="P43" s="7" t="str">
        <f t="shared" si="5"/>
        <v>Wed</v>
      </c>
      <c r="Q43" s="15">
        <f>$K$3+$L$3+$V$2*N43</f>
        <v>67205.579599999997</v>
      </c>
      <c r="R43" s="14">
        <f t="shared" si="2"/>
        <v>67205.579599999997</v>
      </c>
      <c r="S43" s="11"/>
      <c r="T43" s="26"/>
      <c r="U43" s="21"/>
      <c r="V43" s="21"/>
      <c r="W43" s="20"/>
    </row>
    <row r="44" spans="1:24" ht="11.25" customHeight="1" x14ac:dyDescent="0.15">
      <c r="A44" s="25"/>
      <c r="B44" s="6">
        <f>ROW()-$V$6</f>
        <v>39</v>
      </c>
      <c r="C44" s="7"/>
      <c r="D44" s="7" t="str">
        <f t="shared" si="3"/>
        <v>Wed</v>
      </c>
      <c r="E44" s="13">
        <f>$K$3+$L$3+$V$2*B44</f>
        <v>38351.445800000001</v>
      </c>
      <c r="F44" s="14">
        <f t="shared" si="0"/>
        <v>38351.445800000001</v>
      </c>
      <c r="G44" s="7"/>
      <c r="H44" s="7">
        <f>ROW()+$V$7/3-$V$6</f>
        <v>79</v>
      </c>
      <c r="I44" s="7"/>
      <c r="J44" s="7" t="str">
        <f t="shared" si="4"/>
        <v>Thu</v>
      </c>
      <c r="K44" s="15">
        <f>$K$3+$L$3+$V$2*H44</f>
        <v>52961.133800000003</v>
      </c>
      <c r="L44" s="14">
        <f t="shared" si="1"/>
        <v>52961.133800000003</v>
      </c>
      <c r="M44" s="7"/>
      <c r="N44" s="7">
        <f>ROW()+2*$V$7/3-$V$6</f>
        <v>119</v>
      </c>
      <c r="O44" s="7"/>
      <c r="P44" s="7" t="str">
        <f t="shared" si="5"/>
        <v>Thu</v>
      </c>
      <c r="Q44" s="15">
        <f>$K$3+$L$3+$V$2*N44</f>
        <v>67570.821800000005</v>
      </c>
      <c r="R44" s="14">
        <f t="shared" si="2"/>
        <v>67570.821800000005</v>
      </c>
      <c r="S44" s="11"/>
      <c r="T44" s="26"/>
      <c r="U44" s="21"/>
      <c r="V44" s="21"/>
      <c r="W44" s="20"/>
    </row>
    <row r="45" spans="1:24" ht="11.25" customHeight="1" x14ac:dyDescent="0.15">
      <c r="A45" s="25"/>
      <c r="B45" s="6">
        <f>ROW()-$V$6</f>
        <v>40</v>
      </c>
      <c r="C45" s="7"/>
      <c r="D45" s="7" t="str">
        <f t="shared" si="3"/>
        <v>Thu</v>
      </c>
      <c r="E45" s="13">
        <f>$K$3+$L$3+$V$2*B45</f>
        <v>38716.688000000002</v>
      </c>
      <c r="F45" s="14">
        <f t="shared" si="0"/>
        <v>38716.688000000002</v>
      </c>
      <c r="G45" s="7"/>
      <c r="H45" s="7">
        <f>ROW()+$V$7/3-$V$6</f>
        <v>80</v>
      </c>
      <c r="I45" s="7"/>
      <c r="J45" s="7" t="str">
        <f t="shared" si="4"/>
        <v>Fri</v>
      </c>
      <c r="K45" s="15">
        <f>$K$3+$L$3+$V$2*H45</f>
        <v>53326.376000000004</v>
      </c>
      <c r="L45" s="14">
        <f t="shared" si="1"/>
        <v>53326.376000000004</v>
      </c>
      <c r="M45" s="7"/>
      <c r="N45" s="7">
        <f>ROW()+2*$V$7/3-$V$6</f>
        <v>120</v>
      </c>
      <c r="O45" s="7"/>
      <c r="P45" s="7" t="str">
        <f t="shared" si="5"/>
        <v>Sat</v>
      </c>
      <c r="Q45" s="15">
        <f>$K$3+$L$3+$V$2*N45</f>
        <v>67936.064000000013</v>
      </c>
      <c r="R45" s="14">
        <f t="shared" si="2"/>
        <v>67936.064000000013</v>
      </c>
      <c r="S45" s="11"/>
      <c r="T45" s="26"/>
      <c r="U45" s="21"/>
      <c r="V45" s="21"/>
      <c r="W45" s="20"/>
    </row>
    <row r="46" spans="1:24" ht="5" customHeight="1" x14ac:dyDescent="0.15">
      <c r="A46" s="25"/>
      <c r="B46" s="16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8"/>
      <c r="T46" s="26"/>
      <c r="U46" s="21"/>
      <c r="V46" s="21"/>
      <c r="W46" s="20"/>
    </row>
    <row r="47" spans="1:24" ht="12" customHeight="1" x14ac:dyDescent="0.15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</row>
    <row r="48" spans="1:24" ht="11" customHeight="1" x14ac:dyDescent="0.15"/>
    <row r="49" ht="11" customHeight="1" x14ac:dyDescent="0.15"/>
    <row r="50" ht="11" customHeight="1" x14ac:dyDescent="0.15"/>
    <row r="51" ht="11" customHeight="1" x14ac:dyDescent="0.15"/>
    <row r="52" ht="11" customHeight="1" x14ac:dyDescent="0.15"/>
    <row r="53" ht="11" customHeight="1" x14ac:dyDescent="0.15"/>
    <row r="54" ht="11" customHeight="1" x14ac:dyDescent="0.15"/>
    <row r="55" ht="11" customHeight="1" x14ac:dyDescent="0.15"/>
    <row r="56" ht="11" customHeight="1" x14ac:dyDescent="0.15"/>
    <row r="57" ht="11" customHeight="1" x14ac:dyDescent="0.15"/>
    <row r="58" ht="11" customHeight="1" x14ac:dyDescent="0.15"/>
    <row r="59" ht="11" customHeight="1" x14ac:dyDescent="0.15"/>
    <row r="60" ht="11" customHeight="1" x14ac:dyDescent="0.15"/>
    <row r="61" ht="11" customHeight="1" x14ac:dyDescent="0.15"/>
    <row r="62" ht="11" customHeight="1" x14ac:dyDescent="0.15"/>
    <row r="63" ht="11" customHeight="1" x14ac:dyDescent="0.15"/>
    <row r="64" ht="11" customHeight="1" x14ac:dyDescent="0.15"/>
    <row r="65" ht="11" customHeight="1" x14ac:dyDescent="0.15"/>
  </sheetData>
  <hyperlinks>
    <hyperlink ref="W9" r:id="rId1"/>
    <hyperlink ref="W14" r:id="rId2"/>
  </hyperlinks>
  <printOptions horizontalCentered="1" verticalCentered="1" gridLinesSet="0"/>
  <pageMargins left="0.75" right="0.75" top="0.5" bottom="0.5" header="0" footer="0"/>
  <pageSetup orientation="landscape" horizontalDpi="300" verticalDpi="429496729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Birthday Chart</vt:lpstr>
      <vt:lpstr>'Birthday Chart'!Print_Area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Dave Yost</dc:creator>
  <cp:lastModifiedBy>Dave Yost</cp:lastModifiedBy>
  <cp:lastPrinted>1998-01-02T07:38:30Z</cp:lastPrinted>
  <dcterms:created xsi:type="dcterms:W3CDTF">2018-11-23T06:19:02Z</dcterms:created>
  <dcterms:modified xsi:type="dcterms:W3CDTF">2018-11-23T06:19:22Z</dcterms:modified>
</cp:coreProperties>
</file>